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105" windowWidth="19395" windowHeight="10950"/>
  </bookViews>
  <sheets>
    <sheet name="【出品一覧】 (Ａ)" sheetId="10" r:id="rId1"/>
    <sheet name="キャプション用図書" sheetId="4" r:id="rId2"/>
    <sheet name="キャプション用 (そのた)" sheetId="5" r:id="rId3"/>
    <sheet name="キャプション用 (雑誌)" sheetId="6" r:id="rId4"/>
    <sheet name="図書" sheetId="2" r:id="rId5"/>
    <sheet name="その他" sheetId="7" r:id="rId6"/>
    <sheet name="雑誌" sheetId="8" r:id="rId7"/>
    <sheet name="やりなおし" sheetId="9" r:id="rId8"/>
  </sheets>
  <definedNames>
    <definedName name="_xlnm.Print_Area" localSheetId="0">'【出品一覧】 (Ａ)'!$B$1:$G$131</definedName>
    <definedName name="_xlnm.Print_Area" localSheetId="2">'キャプション用 (そのた)'!$B$1:$G$14</definedName>
    <definedName name="_xlnm.Print_Area" localSheetId="3">'キャプション用 (雑誌)'!$B$1:$G$5</definedName>
    <definedName name="_xlnm.Print_Area" localSheetId="1">キャプション用図書!$B$1:$G$9</definedName>
    <definedName name="_xlnm.Print_Area" localSheetId="6">雑誌!#REF!</definedName>
  </definedNames>
  <calcPr calcId="145621"/>
</workbook>
</file>

<file path=xl/calcChain.xml><?xml version="1.0" encoding="utf-8"?>
<calcChain xmlns="http://schemas.openxmlformats.org/spreadsheetml/2006/main">
  <c r="B37" i="9" l="1"/>
  <c r="E35" i="9"/>
  <c r="B35" i="9"/>
  <c r="A32" i="9"/>
  <c r="C30" i="9"/>
  <c r="A644" i="8" l="1"/>
  <c r="B646" i="8"/>
  <c r="B649" i="8"/>
  <c r="F649" i="8"/>
  <c r="C651" i="8"/>
  <c r="A654" i="8"/>
  <c r="B656" i="8"/>
  <c r="B659" i="8"/>
  <c r="F659" i="8"/>
  <c r="C661" i="8"/>
  <c r="A634" i="8"/>
  <c r="B636" i="8"/>
  <c r="B639" i="8"/>
  <c r="F639" i="8"/>
  <c r="C641" i="8"/>
  <c r="C631" i="8" l="1"/>
  <c r="F629" i="8"/>
  <c r="B629" i="8"/>
  <c r="A624" i="8"/>
  <c r="B626" i="8"/>
  <c r="C9" i="9"/>
  <c r="C2" i="9"/>
  <c r="B492" i="2"/>
  <c r="B489" i="2"/>
  <c r="C487" i="2"/>
  <c r="F492" i="2"/>
  <c r="C494" i="2"/>
  <c r="C621" i="8"/>
  <c r="F619" i="8"/>
  <c r="B619" i="8"/>
  <c r="B616" i="8"/>
  <c r="C614" i="8"/>
  <c r="C375" i="7"/>
  <c r="B162" i="7"/>
  <c r="C151" i="7"/>
  <c r="B170" i="7"/>
  <c r="B370" i="7"/>
  <c r="C368" i="7"/>
  <c r="B360" i="7" l="1"/>
  <c r="B350" i="7"/>
  <c r="B340" i="7"/>
  <c r="B330" i="7"/>
  <c r="B318" i="7"/>
  <c r="B323" i="7"/>
  <c r="B310" i="7"/>
  <c r="B313" i="7"/>
  <c r="B299" i="7"/>
  <c r="B302" i="7"/>
  <c r="B289" i="7"/>
  <c r="B279" i="7"/>
  <c r="B238" i="7"/>
  <c r="B228" i="7"/>
  <c r="B146" i="7"/>
  <c r="C335" i="7"/>
  <c r="C345" i="7"/>
  <c r="C355" i="7"/>
  <c r="B365" i="7"/>
  <c r="C165" i="7"/>
  <c r="B167" i="7"/>
  <c r="C172" i="7"/>
  <c r="C175" i="7"/>
  <c r="B177" i="7"/>
  <c r="C182" i="7"/>
  <c r="C185" i="7"/>
  <c r="B187" i="7"/>
  <c r="C192" i="7"/>
  <c r="C195" i="7"/>
  <c r="B197" i="7"/>
  <c r="C202" i="7"/>
  <c r="C206" i="7"/>
  <c r="B208" i="7"/>
  <c r="C213" i="7"/>
  <c r="C216" i="7"/>
  <c r="B218" i="7"/>
  <c r="C223" i="7"/>
  <c r="C233" i="7"/>
  <c r="C243" i="7"/>
  <c r="B246" i="7"/>
  <c r="C253" i="7"/>
  <c r="B257" i="7"/>
  <c r="C264" i="7"/>
  <c r="B267" i="7"/>
  <c r="C274" i="7"/>
  <c r="C284" i="7"/>
  <c r="C294" i="7"/>
  <c r="C304" i="7"/>
  <c r="C315" i="7"/>
  <c r="C325" i="7"/>
  <c r="C83" i="7"/>
  <c r="B85" i="7"/>
  <c r="C90" i="7"/>
  <c r="C93" i="7"/>
  <c r="B95" i="7"/>
  <c r="C100" i="7"/>
  <c r="C104" i="7"/>
  <c r="B106" i="7"/>
  <c r="C111" i="7"/>
  <c r="C114" i="7"/>
  <c r="B116" i="7"/>
  <c r="C121" i="7"/>
  <c r="C124" i="7"/>
  <c r="B126" i="7"/>
  <c r="C131" i="7"/>
  <c r="C134" i="7"/>
  <c r="A136" i="7"/>
  <c r="C141" i="7"/>
  <c r="C144" i="7"/>
  <c r="C155" i="7"/>
  <c r="B157" i="7"/>
  <c r="C42" i="7"/>
  <c r="B44" i="7"/>
  <c r="C49" i="7"/>
  <c r="C53" i="7"/>
  <c r="B55" i="7"/>
  <c r="C60" i="7"/>
  <c r="C63" i="7"/>
  <c r="B65" i="7"/>
  <c r="C70" i="7"/>
  <c r="C73" i="7"/>
  <c r="B75" i="7"/>
  <c r="C80" i="7"/>
  <c r="C22" i="7"/>
  <c r="B24" i="7"/>
  <c r="C29" i="7"/>
  <c r="C32" i="7"/>
  <c r="B34" i="7"/>
  <c r="C39" i="7"/>
  <c r="C12" i="7"/>
  <c r="B14" i="7"/>
  <c r="C19" i="7"/>
  <c r="C9" i="7"/>
  <c r="B4" i="7"/>
  <c r="C2" i="7"/>
  <c r="C553" i="8"/>
  <c r="B555" i="8"/>
  <c r="B558" i="8"/>
  <c r="F558" i="8"/>
  <c r="C560" i="8"/>
  <c r="B563" i="8"/>
  <c r="B565" i="8"/>
  <c r="B568" i="8"/>
  <c r="F568" i="8"/>
  <c r="C570" i="8"/>
  <c r="C574" i="8"/>
  <c r="B576" i="8"/>
  <c r="B579" i="8"/>
  <c r="F579" i="8"/>
  <c r="C581" i="8"/>
  <c r="C584" i="8"/>
  <c r="B586" i="8"/>
  <c r="B589" i="8"/>
  <c r="F589" i="8"/>
  <c r="C591" i="8"/>
  <c r="C594" i="8"/>
  <c r="B596" i="8"/>
  <c r="B599" i="8"/>
  <c r="F599" i="8"/>
  <c r="C601" i="8"/>
  <c r="C604" i="8"/>
  <c r="B606" i="8"/>
  <c r="B609" i="8"/>
  <c r="F609" i="8"/>
  <c r="C611" i="8"/>
  <c r="C472" i="8"/>
  <c r="B474" i="8"/>
  <c r="B477" i="8"/>
  <c r="F477" i="8"/>
  <c r="C479" i="8"/>
  <c r="C482" i="8"/>
  <c r="B484" i="8"/>
  <c r="B487" i="8"/>
  <c r="F487" i="8"/>
  <c r="C489" i="8"/>
  <c r="C492" i="8"/>
  <c r="B494" i="8"/>
  <c r="B497" i="8"/>
  <c r="F497" i="8"/>
  <c r="C499" i="8"/>
  <c r="C502" i="8"/>
  <c r="B504" i="8"/>
  <c r="B507" i="8"/>
  <c r="F507" i="8"/>
  <c r="C509" i="8"/>
  <c r="C512" i="8"/>
  <c r="B514" i="8"/>
  <c r="B517" i="8"/>
  <c r="F517" i="8"/>
  <c r="C519" i="8"/>
  <c r="C522" i="8"/>
  <c r="B524" i="8"/>
  <c r="B527" i="8"/>
  <c r="F527" i="8"/>
  <c r="C529" i="8"/>
  <c r="C533" i="8"/>
  <c r="B535" i="8"/>
  <c r="B538" i="8"/>
  <c r="F538" i="8"/>
  <c r="C540" i="8"/>
  <c r="C543" i="8"/>
  <c r="B545" i="8"/>
  <c r="B548" i="8"/>
  <c r="F548" i="8"/>
  <c r="C550" i="8"/>
  <c r="C431" i="8"/>
  <c r="B433" i="8"/>
  <c r="B436" i="8"/>
  <c r="F436" i="8"/>
  <c r="C438" i="8"/>
  <c r="C441" i="8"/>
  <c r="B443" i="8"/>
  <c r="B446" i="8"/>
  <c r="F446" i="8"/>
  <c r="C448" i="8"/>
  <c r="C451" i="8"/>
  <c r="B453" i="8"/>
  <c r="B456" i="8"/>
  <c r="F456" i="8"/>
  <c r="C458" i="8"/>
  <c r="C461" i="8"/>
  <c r="B466" i="8"/>
  <c r="F466" i="8"/>
  <c r="C468" i="8"/>
  <c r="C410" i="8"/>
  <c r="B412" i="8"/>
  <c r="B415" i="8"/>
  <c r="F415" i="8"/>
  <c r="C417" i="8"/>
  <c r="C421" i="8"/>
  <c r="B423" i="8"/>
  <c r="B426" i="8"/>
  <c r="F426" i="8"/>
  <c r="C428" i="8"/>
  <c r="C400" i="8"/>
  <c r="B402" i="8"/>
  <c r="B405" i="8"/>
  <c r="F405" i="8"/>
  <c r="C407" i="8"/>
  <c r="C390" i="8"/>
  <c r="B392" i="8"/>
  <c r="B395" i="8"/>
  <c r="F395" i="8"/>
  <c r="C397" i="8"/>
  <c r="C349" i="8"/>
  <c r="B351" i="8"/>
  <c r="B354" i="8"/>
  <c r="F354" i="8"/>
  <c r="C356" i="8"/>
  <c r="C359" i="8"/>
  <c r="B361" i="8"/>
  <c r="B364" i="8"/>
  <c r="F364" i="8"/>
  <c r="C366" i="8"/>
  <c r="C370" i="8"/>
  <c r="B372" i="8"/>
  <c r="B375" i="8"/>
  <c r="F375" i="8"/>
  <c r="C377" i="8"/>
  <c r="C380" i="8"/>
  <c r="B382" i="8"/>
  <c r="B385" i="8"/>
  <c r="F385" i="8"/>
  <c r="C387" i="8"/>
  <c r="C329" i="8"/>
  <c r="B331" i="8"/>
  <c r="B334" i="8"/>
  <c r="F334" i="8"/>
  <c r="C336" i="8"/>
  <c r="C339" i="8"/>
  <c r="B341" i="8"/>
  <c r="B344" i="8"/>
  <c r="F344" i="8"/>
  <c r="C346" i="8"/>
  <c r="C319" i="8"/>
  <c r="B321" i="8"/>
  <c r="B324" i="8"/>
  <c r="F324" i="8"/>
  <c r="C326" i="8"/>
  <c r="C238" i="8"/>
  <c r="B240" i="8"/>
  <c r="B243" i="8"/>
  <c r="F243" i="8"/>
  <c r="C245" i="8"/>
  <c r="C248" i="8"/>
  <c r="B250" i="8"/>
  <c r="B253" i="8"/>
  <c r="F253" i="8"/>
  <c r="C255" i="8"/>
  <c r="C258" i="8"/>
  <c r="B260" i="8"/>
  <c r="B263" i="8"/>
  <c r="F263" i="8"/>
  <c r="C265" i="8"/>
  <c r="C268" i="8"/>
  <c r="B270" i="8"/>
  <c r="B273" i="8"/>
  <c r="F273" i="8"/>
  <c r="C275" i="8"/>
  <c r="C278" i="8"/>
  <c r="B280" i="8"/>
  <c r="B283" i="8"/>
  <c r="F283" i="8"/>
  <c r="C285" i="8"/>
  <c r="C288" i="8"/>
  <c r="B290" i="8"/>
  <c r="B293" i="8"/>
  <c r="F293" i="8"/>
  <c r="C295" i="8"/>
  <c r="C298" i="8"/>
  <c r="B300" i="8"/>
  <c r="B303" i="8"/>
  <c r="F303" i="8"/>
  <c r="C305" i="8"/>
  <c r="C308" i="8"/>
  <c r="B310" i="8"/>
  <c r="B313" i="8"/>
  <c r="F313" i="8"/>
  <c r="C315" i="8"/>
  <c r="C197" i="8"/>
  <c r="B199" i="8"/>
  <c r="B202" i="8"/>
  <c r="F202" i="8"/>
  <c r="C204" i="8"/>
  <c r="C208" i="8"/>
  <c r="B210" i="8"/>
  <c r="B213" i="8"/>
  <c r="F213" i="8"/>
  <c r="C215" i="8"/>
  <c r="C218" i="8"/>
  <c r="B220" i="8"/>
  <c r="B223" i="8"/>
  <c r="F223" i="8"/>
  <c r="C225" i="8"/>
  <c r="C228" i="8"/>
  <c r="B230" i="8"/>
  <c r="B233" i="8"/>
  <c r="F233" i="8"/>
  <c r="C235" i="8"/>
  <c r="C177" i="8"/>
  <c r="B179" i="8"/>
  <c r="B182" i="8"/>
  <c r="F182" i="8"/>
  <c r="C184" i="8"/>
  <c r="C187" i="8"/>
  <c r="B189" i="8"/>
  <c r="B192" i="8"/>
  <c r="F192" i="8"/>
  <c r="C194" i="8"/>
  <c r="C167" i="8"/>
  <c r="B169" i="8"/>
  <c r="B172" i="8"/>
  <c r="F172" i="8"/>
  <c r="C174" i="8"/>
  <c r="C164" i="8"/>
  <c r="F162" i="8"/>
  <c r="B162" i="8"/>
  <c r="B159" i="8"/>
  <c r="C157" i="8"/>
  <c r="C136" i="8"/>
  <c r="B138" i="8"/>
  <c r="B141" i="8"/>
  <c r="F141" i="8"/>
  <c r="C143" i="8"/>
  <c r="C146" i="8"/>
  <c r="B148" i="8"/>
  <c r="B151" i="8"/>
  <c r="F151" i="8"/>
  <c r="A153" i="8"/>
  <c r="C126" i="8"/>
  <c r="B128" i="8"/>
  <c r="B131" i="8"/>
  <c r="F131" i="8"/>
  <c r="C133" i="8"/>
  <c r="C106" i="8"/>
  <c r="B108" i="8"/>
  <c r="B111" i="8"/>
  <c r="F111" i="8"/>
  <c r="C113" i="8"/>
  <c r="C116" i="8"/>
  <c r="B118" i="8"/>
  <c r="B121" i="8"/>
  <c r="F121" i="8"/>
  <c r="C123" i="8"/>
  <c r="C95" i="8"/>
  <c r="B97" i="8"/>
  <c r="B100" i="8"/>
  <c r="F100" i="8"/>
  <c r="C102" i="8"/>
  <c r="C85" i="8"/>
  <c r="B87" i="8"/>
  <c r="B90" i="8"/>
  <c r="F90" i="8"/>
  <c r="C92" i="8"/>
  <c r="C82" i="8"/>
  <c r="F80" i="8"/>
  <c r="B80" i="8"/>
  <c r="B77" i="8"/>
  <c r="C75" i="8"/>
  <c r="C55" i="8"/>
  <c r="B57" i="8"/>
  <c r="B60" i="8"/>
  <c r="F60" i="8"/>
  <c r="C62" i="8"/>
  <c r="C65" i="8"/>
  <c r="B67" i="8"/>
  <c r="B70" i="8"/>
  <c r="F70" i="8"/>
  <c r="C72" i="8"/>
  <c r="C44" i="8"/>
  <c r="B46" i="8"/>
  <c r="B49" i="8"/>
  <c r="F49" i="8"/>
  <c r="C51" i="8"/>
  <c r="C41" i="8"/>
  <c r="F39" i="8"/>
  <c r="B39" i="8"/>
  <c r="B36" i="8"/>
  <c r="C34" i="8"/>
  <c r="C24" i="8"/>
  <c r="A26" i="8"/>
  <c r="B29" i="8"/>
  <c r="E29" i="8"/>
  <c r="B31" i="8"/>
  <c r="B14" i="8"/>
  <c r="B16" i="8"/>
  <c r="B19" i="8"/>
  <c r="E19" i="8"/>
  <c r="A21" i="8"/>
  <c r="B11" i="8"/>
  <c r="F9" i="8"/>
  <c r="B9" i="8"/>
  <c r="A6" i="8"/>
  <c r="B4" i="8"/>
  <c r="C467" i="2"/>
  <c r="B469" i="2"/>
  <c r="B472" i="2"/>
  <c r="F472" i="2"/>
  <c r="C474" i="2"/>
  <c r="C477" i="2"/>
  <c r="B479" i="2"/>
  <c r="B482" i="2"/>
  <c r="F482" i="2"/>
  <c r="C484" i="2"/>
  <c r="C457" i="2"/>
  <c r="B459" i="2"/>
  <c r="B462" i="2"/>
  <c r="F462" i="2"/>
  <c r="C464" i="2"/>
  <c r="C436" i="2"/>
  <c r="B438" i="2"/>
  <c r="B441" i="2"/>
  <c r="F441" i="2"/>
  <c r="C443" i="2"/>
  <c r="C447" i="2"/>
  <c r="B449" i="2"/>
  <c r="B452" i="2"/>
  <c r="F452" i="2"/>
  <c r="C454" i="2"/>
  <c r="C426" i="2"/>
  <c r="B428" i="2"/>
  <c r="B431" i="2"/>
  <c r="F431" i="2"/>
  <c r="C433" i="2"/>
  <c r="C385" i="2"/>
  <c r="B387" i="2"/>
  <c r="B390" i="2"/>
  <c r="F390" i="2"/>
  <c r="C392" i="2"/>
  <c r="C396" i="2"/>
  <c r="B398" i="2"/>
  <c r="B401" i="2"/>
  <c r="F401" i="2"/>
  <c r="C403" i="2"/>
  <c r="C406" i="2"/>
  <c r="B408" i="2"/>
  <c r="B411" i="2"/>
  <c r="F411" i="2"/>
  <c r="C413" i="2"/>
  <c r="C416" i="2"/>
  <c r="B418" i="2"/>
  <c r="B421" i="2"/>
  <c r="F421" i="2"/>
  <c r="C423" i="2"/>
  <c r="C365" i="2"/>
  <c r="B367" i="2"/>
  <c r="B370" i="2"/>
  <c r="F370" i="2"/>
  <c r="C372" i="2"/>
  <c r="C375" i="2"/>
  <c r="B377" i="2"/>
  <c r="B380" i="2"/>
  <c r="F380" i="2"/>
  <c r="C382" i="2"/>
  <c r="C355" i="2"/>
  <c r="B357" i="2"/>
  <c r="B360" i="2"/>
  <c r="F360" i="2"/>
  <c r="C362" i="2"/>
  <c r="C352" i="2"/>
  <c r="F350" i="2"/>
  <c r="B350" i="2"/>
  <c r="B347" i="2"/>
  <c r="C345" i="2"/>
  <c r="C329" i="2"/>
  <c r="B331" i="2"/>
  <c r="B334" i="2"/>
  <c r="F334" i="2"/>
  <c r="C336" i="2"/>
  <c r="F100" i="2"/>
  <c r="F90" i="2"/>
  <c r="F324" i="2"/>
  <c r="F314" i="2"/>
  <c r="F304" i="2"/>
  <c r="F294" i="2"/>
  <c r="F283" i="2"/>
  <c r="F273" i="2"/>
  <c r="F263" i="2"/>
  <c r="F253" i="2"/>
  <c r="F242" i="2"/>
  <c r="F232" i="2"/>
  <c r="F222" i="2"/>
  <c r="F212" i="2"/>
  <c r="F201" i="2"/>
  <c r="F191" i="2"/>
  <c r="F181" i="2"/>
  <c r="F171" i="2"/>
  <c r="F161" i="2"/>
  <c r="F150" i="2"/>
  <c r="F140" i="2"/>
  <c r="F130" i="2"/>
  <c r="F120" i="2"/>
  <c r="F110" i="2"/>
  <c r="F80" i="2"/>
  <c r="F70" i="2"/>
  <c r="F60" i="2"/>
  <c r="F49" i="2"/>
  <c r="F39" i="2"/>
  <c r="F29" i="2"/>
  <c r="C31" i="2"/>
  <c r="B29" i="2"/>
  <c r="B26" i="2"/>
  <c r="C24" i="2"/>
  <c r="F19" i="2"/>
  <c r="F9" i="2"/>
  <c r="C166" i="2"/>
  <c r="B168" i="2"/>
  <c r="B171" i="2"/>
  <c r="C173" i="2"/>
  <c r="C176" i="2"/>
  <c r="B178" i="2"/>
  <c r="B181" i="2"/>
  <c r="C183" i="2"/>
  <c r="C186" i="2"/>
  <c r="B188" i="2"/>
  <c r="B191" i="2"/>
  <c r="C193" i="2"/>
  <c r="C196" i="2"/>
  <c r="B198" i="2"/>
  <c r="B201" i="2"/>
  <c r="C203" i="2"/>
  <c r="C207" i="2"/>
  <c r="B209" i="2"/>
  <c r="B212" i="2"/>
  <c r="C214" i="2"/>
  <c r="C217" i="2"/>
  <c r="B219" i="2"/>
  <c r="B222" i="2"/>
  <c r="C224" i="2"/>
  <c r="C227" i="2"/>
  <c r="B229" i="2"/>
  <c r="B232" i="2"/>
  <c r="C234" i="2"/>
  <c r="C237" i="2"/>
  <c r="B239" i="2"/>
  <c r="B242" i="2"/>
  <c r="C244" i="2"/>
  <c r="C248" i="2"/>
  <c r="B250" i="2"/>
  <c r="B253" i="2"/>
  <c r="C255" i="2"/>
  <c r="C258" i="2"/>
  <c r="B260" i="2"/>
  <c r="B263" i="2"/>
  <c r="C265" i="2"/>
  <c r="C268" i="2"/>
  <c r="B270" i="2"/>
  <c r="B273" i="2"/>
  <c r="C275" i="2"/>
  <c r="C278" i="2"/>
  <c r="B280" i="2"/>
  <c r="B283" i="2"/>
  <c r="C285" i="2"/>
  <c r="C289" i="2"/>
  <c r="B291" i="2"/>
  <c r="B294" i="2"/>
  <c r="C296" i="2"/>
  <c r="C299" i="2"/>
  <c r="B301" i="2"/>
  <c r="B304" i="2"/>
  <c r="C306" i="2"/>
  <c r="C309" i="2"/>
  <c r="B311" i="2"/>
  <c r="B314" i="2"/>
  <c r="C316" i="2"/>
  <c r="C319" i="2"/>
  <c r="B321" i="2"/>
  <c r="B324" i="2"/>
  <c r="C326" i="2"/>
  <c r="C85" i="2"/>
  <c r="B87" i="2"/>
  <c r="B90" i="2"/>
  <c r="C92" i="2"/>
  <c r="C95" i="2"/>
  <c r="B97" i="2"/>
  <c r="B100" i="2"/>
  <c r="C102" i="2"/>
  <c r="C105" i="2"/>
  <c r="B107" i="2"/>
  <c r="B110" i="2"/>
  <c r="C112" i="2"/>
  <c r="C115" i="2"/>
  <c r="B117" i="2"/>
  <c r="B120" i="2"/>
  <c r="C122" i="2"/>
  <c r="C125" i="2"/>
  <c r="B127" i="2"/>
  <c r="B130" i="2"/>
  <c r="C132" i="2"/>
  <c r="C135" i="2"/>
  <c r="B137" i="2"/>
  <c r="B140" i="2"/>
  <c r="C142" i="2"/>
  <c r="C145" i="2"/>
  <c r="B147" i="2"/>
  <c r="B150" i="2"/>
  <c r="C152" i="2"/>
  <c r="C156" i="2"/>
  <c r="B158" i="2"/>
  <c r="B161" i="2"/>
  <c r="C163" i="2"/>
  <c r="C44" i="2"/>
  <c r="B46" i="2"/>
  <c r="B49" i="2"/>
  <c r="C51" i="2"/>
  <c r="C55" i="2"/>
  <c r="B57" i="2"/>
  <c r="B60" i="2"/>
  <c r="C62" i="2"/>
  <c r="C65" i="2"/>
  <c r="B67" i="2"/>
  <c r="B70" i="2"/>
  <c r="C72" i="2"/>
  <c r="C75" i="2"/>
  <c r="A77" i="2"/>
  <c r="B80" i="2"/>
  <c r="C82" i="2"/>
  <c r="C34" i="2"/>
  <c r="B36" i="2"/>
  <c r="B39" i="2"/>
  <c r="C41" i="2"/>
  <c r="C14" i="2"/>
  <c r="B16" i="2"/>
  <c r="B19" i="2"/>
  <c r="C21" i="2"/>
  <c r="C11" i="2"/>
  <c r="B9" i="2"/>
  <c r="B6" i="2"/>
  <c r="C4" i="2"/>
</calcChain>
</file>

<file path=xl/sharedStrings.xml><?xml version="1.0" encoding="utf-8"?>
<sst xmlns="http://schemas.openxmlformats.org/spreadsheetml/2006/main" count="174" uniqueCount="89">
  <si>
    <t xml:space="preserve">資料名
</t>
    <phoneticPr fontId="2"/>
  </si>
  <si>
    <t>所蔵その他</t>
    <rPh sb="0" eb="2">
      <t>ショゾウ</t>
    </rPh>
    <rPh sb="4" eb="5">
      <t>ホカ</t>
    </rPh>
    <phoneticPr fontId="2"/>
  </si>
  <si>
    <t>著者</t>
    <rPh sb="0" eb="2">
      <t>チョシャ</t>
    </rPh>
    <phoneticPr fontId="2"/>
  </si>
  <si>
    <t>作品名・発行年月日・出版社等</t>
    <rPh sb="0" eb="3">
      <t>サクヒンメイ</t>
    </rPh>
    <rPh sb="4" eb="6">
      <t>ハッコウ</t>
    </rPh>
    <rPh sb="6" eb="9">
      <t>ネンガッピ</t>
    </rPh>
    <rPh sb="10" eb="13">
      <t>シュッパンシャ</t>
    </rPh>
    <rPh sb="13" eb="14">
      <t>トウ</t>
    </rPh>
    <phoneticPr fontId="2"/>
  </si>
  <si>
    <t>雑誌名</t>
    <rPh sb="0" eb="2">
      <t>ザッシ</t>
    </rPh>
    <rPh sb="2" eb="3">
      <t>メイ</t>
    </rPh>
    <phoneticPr fontId="2"/>
  </si>
  <si>
    <t>個人蔵</t>
    <rPh sb="0" eb="3">
      <t>コジンゾウ</t>
    </rPh>
    <phoneticPr fontId="2"/>
  </si>
  <si>
    <t>石坂洋次郎</t>
    <rPh sb="0" eb="2">
      <t>イシザカ</t>
    </rPh>
    <rPh sb="2" eb="5">
      <t>ヨウジロウ</t>
    </rPh>
    <phoneticPr fontId="2"/>
  </si>
  <si>
    <t>太宰治</t>
    <rPh sb="0" eb="3">
      <t>ダザイオサム</t>
    </rPh>
    <phoneticPr fontId="2"/>
  </si>
  <si>
    <t>『石中先生行状記』</t>
    <rPh sb="1" eb="3">
      <t>イシナカ</t>
    </rPh>
    <rPh sb="3" eb="5">
      <t>センセイ</t>
    </rPh>
    <rPh sb="5" eb="8">
      <t>ギョウジョウキ</t>
    </rPh>
    <phoneticPr fontId="2"/>
  </si>
  <si>
    <t>『石中先生行状記　第二部』</t>
    <rPh sb="1" eb="3">
      <t>イシナカ</t>
    </rPh>
    <rPh sb="3" eb="5">
      <t>センセイ</t>
    </rPh>
    <rPh sb="5" eb="8">
      <t>ギョウジョウキ</t>
    </rPh>
    <rPh sb="9" eb="10">
      <t>ダイ</t>
    </rPh>
    <rPh sb="10" eb="11">
      <t>2</t>
    </rPh>
    <rPh sb="11" eb="12">
      <t>ブ</t>
    </rPh>
    <phoneticPr fontId="2"/>
  </si>
  <si>
    <t>『石中先生行状記　第三部』</t>
    <rPh sb="1" eb="3">
      <t>イシナカ</t>
    </rPh>
    <rPh sb="3" eb="5">
      <t>センセイ</t>
    </rPh>
    <rPh sb="5" eb="8">
      <t>ギョウジョウキ</t>
    </rPh>
    <rPh sb="9" eb="10">
      <t>ダイ</t>
    </rPh>
    <rPh sb="10" eb="11">
      <t>3</t>
    </rPh>
    <rPh sb="11" eb="12">
      <t>ブ</t>
    </rPh>
    <phoneticPr fontId="2"/>
  </si>
  <si>
    <t>『石中先生行状記　完結編』</t>
    <rPh sb="1" eb="3">
      <t>イシナカ</t>
    </rPh>
    <rPh sb="3" eb="5">
      <t>センセイ</t>
    </rPh>
    <rPh sb="5" eb="8">
      <t>ギョウジョウキ</t>
    </rPh>
    <rPh sb="9" eb="12">
      <t>カンケツヘン</t>
    </rPh>
    <phoneticPr fontId="2"/>
  </si>
  <si>
    <t>「斜陽」（複製・原資料は日本近代文学館蔵）</t>
    <rPh sb="1" eb="3">
      <t>シャヨウ</t>
    </rPh>
    <rPh sb="5" eb="7">
      <t>フクセイ</t>
    </rPh>
    <rPh sb="8" eb="11">
      <t>ゲンシリョウ</t>
    </rPh>
    <rPh sb="12" eb="14">
      <t>ニホン</t>
    </rPh>
    <rPh sb="14" eb="19">
      <t>キンダイブンガクカン</t>
    </rPh>
    <rPh sb="19" eb="20">
      <t>クラ</t>
    </rPh>
    <phoneticPr fontId="2"/>
  </si>
  <si>
    <t>『パンドラの匣』</t>
    <phoneticPr fontId="2"/>
  </si>
  <si>
    <t>『斜陽』</t>
    <rPh sb="1" eb="3">
      <t>シャヨウ</t>
    </rPh>
    <phoneticPr fontId="2"/>
  </si>
  <si>
    <t>新潮社刊</t>
    <rPh sb="0" eb="3">
      <t>シンチョウシャ</t>
    </rPh>
    <phoneticPr fontId="2"/>
  </si>
  <si>
    <t>河北新報社刊</t>
    <rPh sb="0" eb="2">
      <t>カホク</t>
    </rPh>
    <rPh sb="2" eb="5">
      <t>シンポウシャ</t>
    </rPh>
    <phoneticPr fontId="2"/>
  </si>
  <si>
    <t>写真（4点）</t>
    <rPh sb="0" eb="2">
      <t>シャシン</t>
    </rPh>
    <rPh sb="4" eb="5">
      <t>テン</t>
    </rPh>
    <phoneticPr fontId="2"/>
  </si>
  <si>
    <t>発行年月日</t>
    <rPh sb="0" eb="2">
      <t>ハッコウ</t>
    </rPh>
    <rPh sb="2" eb="5">
      <t>ネンガッピ</t>
    </rPh>
    <phoneticPr fontId="2"/>
  </si>
  <si>
    <t>出版社等</t>
    <rPh sb="0" eb="3">
      <t>シュッパンシャ</t>
    </rPh>
    <rPh sb="3" eb="4">
      <t>トウ</t>
    </rPh>
    <phoneticPr fontId="2"/>
  </si>
  <si>
    <t>エクステンド常設展示「石坂洋次郎と太宰治」出品資料一覧</t>
    <rPh sb="6" eb="10">
      <t>ジョウセツテンジ</t>
    </rPh>
    <rPh sb="11" eb="13">
      <t>イシザカ</t>
    </rPh>
    <rPh sb="13" eb="16">
      <t>ヨウジロウ</t>
    </rPh>
    <rPh sb="17" eb="19">
      <t>ダザイ</t>
    </rPh>
    <rPh sb="19" eb="20">
      <t>オサム</t>
    </rPh>
    <rPh sb="21" eb="23">
      <t>シュッピン</t>
    </rPh>
    <rPh sb="23" eb="25">
      <t>シリョウ</t>
    </rPh>
    <rPh sb="25" eb="27">
      <t>イチラン</t>
    </rPh>
    <phoneticPr fontId="2"/>
  </si>
  <si>
    <t>平成28年6月4日～11月23日　青森県近代文学館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rPh sb="17" eb="20">
      <t>アオモリケン</t>
    </rPh>
    <rPh sb="20" eb="22">
      <t>キンダイ</t>
    </rPh>
    <rPh sb="22" eb="25">
      <t>ブンガクカン</t>
    </rPh>
    <phoneticPr fontId="2"/>
  </si>
  <si>
    <t>傍島正守</t>
    <rPh sb="0" eb="2">
      <t>ソバシマ</t>
    </rPh>
    <rPh sb="2" eb="4">
      <t>マサモリ</t>
    </rPh>
    <phoneticPr fontId="2"/>
  </si>
  <si>
    <t>大正12年日記</t>
    <rPh sb="0" eb="2">
      <t>タイショウ</t>
    </rPh>
    <rPh sb="4" eb="5">
      <t>ネン</t>
    </rPh>
    <rPh sb="5" eb="7">
      <t>ニッキ</t>
    </rPh>
    <phoneticPr fontId="2"/>
  </si>
  <si>
    <t>太宰治</t>
    <rPh sb="0" eb="3">
      <t>ダザイオサム</t>
    </rPh>
    <phoneticPr fontId="2"/>
  </si>
  <si>
    <t>句帖「亀の子」（小舘保旧蔵）</t>
    <rPh sb="0" eb="2">
      <t>クチョウ</t>
    </rPh>
    <rPh sb="3" eb="4">
      <t>カメ</t>
    </rPh>
    <rPh sb="5" eb="6">
      <t>コ</t>
    </rPh>
    <rPh sb="8" eb="10">
      <t>コダテ</t>
    </rPh>
    <rPh sb="10" eb="11">
      <t>タモツ</t>
    </rPh>
    <rPh sb="11" eb="13">
      <t>キュウゾウ</t>
    </rPh>
    <phoneticPr fontId="2"/>
  </si>
  <si>
    <t>所収など</t>
    <rPh sb="0" eb="2">
      <t>ショシュウ</t>
    </rPh>
    <phoneticPr fontId="2"/>
  </si>
  <si>
    <t>「新潮」昭和23年6月号</t>
    <rPh sb="1" eb="3">
      <t>シンチョウ</t>
    </rPh>
    <phoneticPr fontId="2"/>
  </si>
  <si>
    <t>新潮社</t>
    <rPh sb="0" eb="2">
      <t>シンチョウ</t>
    </rPh>
    <rPh sb="2" eb="3">
      <t>シャ</t>
    </rPh>
    <phoneticPr fontId="2"/>
  </si>
  <si>
    <t>「校友会報」第17～22号合冊</t>
    <rPh sb="1" eb="4">
      <t>コウユウカイ</t>
    </rPh>
    <rPh sb="4" eb="5">
      <t>ホウ</t>
    </rPh>
    <rPh sb="6" eb="7">
      <t>ダイ</t>
    </rPh>
    <rPh sb="12" eb="13">
      <t>ゴウ</t>
    </rPh>
    <rPh sb="13" eb="15">
      <t>ガッサツ</t>
    </rPh>
    <phoneticPr fontId="2"/>
  </si>
  <si>
    <t>大正4年3月～9年4月</t>
    <rPh sb="0" eb="2">
      <t>タイショウ</t>
    </rPh>
    <rPh sb="3" eb="4">
      <t>ネン</t>
    </rPh>
    <rPh sb="5" eb="6">
      <t>ガツ</t>
    </rPh>
    <rPh sb="8" eb="9">
      <t>ネン</t>
    </rPh>
    <rPh sb="10" eb="11">
      <t>ガツ</t>
    </rPh>
    <phoneticPr fontId="2"/>
  </si>
  <si>
    <t>青森県立弘前高等学校校友会</t>
    <rPh sb="0" eb="4">
      <t>アオモリケンリツ</t>
    </rPh>
    <rPh sb="4" eb="6">
      <t>ヒロサキ</t>
    </rPh>
    <rPh sb="6" eb="8">
      <t>コウトウ</t>
    </rPh>
    <rPh sb="8" eb="10">
      <t>ガッコウ</t>
    </rPh>
    <rPh sb="10" eb="13">
      <t>コウユウカイ</t>
    </rPh>
    <phoneticPr fontId="2"/>
  </si>
  <si>
    <t>青森県立弘前高等学校寄託</t>
    <rPh sb="0" eb="4">
      <t>アオモリケンリツ</t>
    </rPh>
    <rPh sb="4" eb="6">
      <t>ヒロサキ</t>
    </rPh>
    <rPh sb="6" eb="8">
      <t>コウトウ</t>
    </rPh>
    <rPh sb="8" eb="10">
      <t>ガッコウ</t>
    </rPh>
    <rPh sb="10" eb="12">
      <t>キタク</t>
    </rPh>
    <phoneticPr fontId="2"/>
  </si>
  <si>
    <t>「自詠自讃」</t>
    <rPh sb="1" eb="2">
      <t>ジ</t>
    </rPh>
    <rPh sb="2" eb="3">
      <t>エイ</t>
    </rPh>
    <rPh sb="3" eb="5">
      <t>ジサン</t>
    </rPh>
    <phoneticPr fontId="2"/>
  </si>
  <si>
    <t>無題（いまから三十年も前のことだが・・・）</t>
    <rPh sb="0" eb="2">
      <t>ムダイ</t>
    </rPh>
    <rPh sb="7" eb="9">
      <t>30</t>
    </rPh>
    <rPh sb="9" eb="10">
      <t>ネン</t>
    </rPh>
    <rPh sb="11" eb="12">
      <t>マエ</t>
    </rPh>
    <phoneticPr fontId="2"/>
  </si>
  <si>
    <t>個人蔵</t>
    <rPh sb="0" eb="3">
      <t>コジンゾウ</t>
    </rPh>
    <phoneticPr fontId="2"/>
  </si>
  <si>
    <t>筆者名</t>
    <rPh sb="0" eb="2">
      <t>ヒッシャ</t>
    </rPh>
    <rPh sb="2" eb="3">
      <t>ナ</t>
    </rPh>
    <phoneticPr fontId="2"/>
  </si>
  <si>
    <t>揮毫者名</t>
    <rPh sb="0" eb="3">
      <t>キゴウシャ</t>
    </rPh>
    <rPh sb="3" eb="4">
      <t>ナ</t>
    </rPh>
    <phoneticPr fontId="2"/>
  </si>
  <si>
    <t>色紙「亀の子我に問へ春ちかきや」</t>
    <rPh sb="0" eb="2">
      <t>シキシ</t>
    </rPh>
    <rPh sb="3" eb="4">
      <t>カメ</t>
    </rPh>
    <rPh sb="5" eb="6">
      <t>コ</t>
    </rPh>
    <rPh sb="6" eb="7">
      <t>ワレ</t>
    </rPh>
    <rPh sb="8" eb="9">
      <t>ト</t>
    </rPh>
    <rPh sb="10" eb="11">
      <t>ハル</t>
    </rPh>
    <phoneticPr fontId="2"/>
  </si>
  <si>
    <t>色紙「柿ひとつ空の遠きに堪へむとす」</t>
    <rPh sb="0" eb="2">
      <t>シキシ</t>
    </rPh>
    <rPh sb="3" eb="4">
      <t>カキ</t>
    </rPh>
    <rPh sb="7" eb="8">
      <t>ソラ</t>
    </rPh>
    <rPh sb="9" eb="10">
      <t>トオ</t>
    </rPh>
    <rPh sb="12" eb="13">
      <t>タ</t>
    </rPh>
    <phoneticPr fontId="2"/>
  </si>
  <si>
    <t>色紙「生甲斐や雪は山ほど積りけり」</t>
    <rPh sb="0" eb="2">
      <t>シキシ</t>
    </rPh>
    <rPh sb="3" eb="4">
      <t>イ</t>
    </rPh>
    <rPh sb="4" eb="6">
      <t>ガイ</t>
    </rPh>
    <rPh sb="7" eb="8">
      <t>ユキ</t>
    </rPh>
    <rPh sb="9" eb="10">
      <t>ヤマ</t>
    </rPh>
    <rPh sb="12" eb="13">
      <t>ツ</t>
    </rPh>
    <phoneticPr fontId="2"/>
  </si>
  <si>
    <t>色紙「恥多き秋の夜話しのこしけり」</t>
    <rPh sb="0" eb="2">
      <t>シキシ</t>
    </rPh>
    <rPh sb="3" eb="4">
      <t>ハジ</t>
    </rPh>
    <rPh sb="4" eb="5">
      <t>オオ</t>
    </rPh>
    <rPh sb="6" eb="7">
      <t>アキ</t>
    </rPh>
    <rPh sb="8" eb="10">
      <t>ヨバナシ</t>
    </rPh>
    <phoneticPr fontId="2"/>
  </si>
  <si>
    <t>宮田重蔵</t>
    <rPh sb="0" eb="2">
      <t>ミヤタ</t>
    </rPh>
    <rPh sb="2" eb="4">
      <t>シゲゾウ</t>
    </rPh>
    <phoneticPr fontId="2"/>
  </si>
  <si>
    <t>太宰治</t>
    <rPh sb="0" eb="2">
      <t>ダザイ</t>
    </rPh>
    <rPh sb="2" eb="3">
      <t>オサム</t>
    </rPh>
    <phoneticPr fontId="2"/>
  </si>
  <si>
    <t>新潮社</t>
  </si>
  <si>
    <t>傍島正守・ふみ結婚写真</t>
    <rPh sb="0" eb="2">
      <t>ソバシマ</t>
    </rPh>
    <rPh sb="2" eb="4">
      <t>マサモリ</t>
    </rPh>
    <rPh sb="7" eb="9">
      <t>ケッコン</t>
    </rPh>
    <rPh sb="9" eb="11">
      <t>シャシン</t>
    </rPh>
    <phoneticPr fontId="2"/>
  </si>
  <si>
    <t>山六久我旅館付近絵はがき画像２</t>
    <rPh sb="0" eb="2">
      <t>ヤマロク</t>
    </rPh>
    <rPh sb="2" eb="4">
      <t>クガ</t>
    </rPh>
    <rPh sb="4" eb="6">
      <t>リョカン</t>
    </rPh>
    <rPh sb="6" eb="8">
      <t>フキン</t>
    </rPh>
    <rPh sb="8" eb="9">
      <t>エ</t>
    </rPh>
    <rPh sb="12" eb="14">
      <t>ガゾウ</t>
    </rPh>
    <phoneticPr fontId="2"/>
  </si>
  <si>
    <t>「奏海」の会提供</t>
    <rPh sb="1" eb="2">
      <t>カナ</t>
    </rPh>
    <rPh sb="2" eb="3">
      <t>ウミ</t>
    </rPh>
    <rPh sb="5" eb="6">
      <t>カイ</t>
    </rPh>
    <rPh sb="6" eb="8">
      <t>テイキョウ</t>
    </rPh>
    <phoneticPr fontId="2"/>
  </si>
  <si>
    <t>太宰「如是我聞（三）遺稿・石坂「太宰治の死」所収</t>
    <rPh sb="0" eb="2">
      <t>ダザイ</t>
    </rPh>
    <rPh sb="3" eb="7">
      <t>ニョゼガモン</t>
    </rPh>
    <rPh sb="8" eb="9">
      <t>3</t>
    </rPh>
    <rPh sb="10" eb="12">
      <t>イコウ</t>
    </rPh>
    <rPh sb="13" eb="15">
      <t>イシザカ</t>
    </rPh>
    <rPh sb="16" eb="19">
      <t>ダザイオサム</t>
    </rPh>
    <rPh sb="20" eb="21">
      <t>シ</t>
    </rPh>
    <rPh sb="22" eb="24">
      <t>ショシュウ</t>
    </rPh>
    <phoneticPr fontId="2"/>
  </si>
  <si>
    <t>石坂「雪」「母の歌」所収</t>
    <rPh sb="0" eb="2">
      <t>イシザカ</t>
    </rPh>
    <rPh sb="3" eb="4">
      <t>ユキ</t>
    </rPh>
    <rPh sb="6" eb="7">
      <t>ハハ</t>
    </rPh>
    <rPh sb="8" eb="9">
      <t>ウタ</t>
    </rPh>
    <rPh sb="10" eb="12">
      <t>ショシュウ</t>
    </rPh>
    <phoneticPr fontId="2"/>
  </si>
  <si>
    <t>「小説新潮」第2巻第10号</t>
    <phoneticPr fontId="2"/>
  </si>
  <si>
    <t>傍島正守使用の学習ノート</t>
    <rPh sb="0" eb="2">
      <t>ソバジマ</t>
    </rPh>
    <rPh sb="2" eb="4">
      <t>マサモリ</t>
    </rPh>
    <rPh sb="4" eb="6">
      <t>シヨウ</t>
    </rPh>
    <rPh sb="7" eb="9">
      <t>ガクシュウ</t>
    </rPh>
    <phoneticPr fontId="2"/>
  </si>
  <si>
    <t>個人蔵・かなぎ元気倶楽部提供</t>
    <rPh sb="0" eb="3">
      <t>コジンゾウ</t>
    </rPh>
    <rPh sb="7" eb="9">
      <t>ゲンキ</t>
    </rPh>
    <rPh sb="9" eb="12">
      <t>クラブ</t>
    </rPh>
    <rPh sb="12" eb="14">
      <t>テイキョウ</t>
    </rPh>
    <phoneticPr fontId="2"/>
  </si>
  <si>
    <t>「豫習用讀方帖」</t>
    <rPh sb="1" eb="2">
      <t>ヨ</t>
    </rPh>
    <rPh sb="2" eb="3">
      <t>ナラ</t>
    </rPh>
    <rPh sb="3" eb="4">
      <t>ヨウ</t>
    </rPh>
    <rPh sb="4" eb="5">
      <t>ヨミ</t>
    </rPh>
    <rPh sb="5" eb="6">
      <t>ホウ</t>
    </rPh>
    <rPh sb="6" eb="7">
      <t>チョウ</t>
    </rPh>
    <phoneticPr fontId="2"/>
  </si>
  <si>
    <t>石坂洋次郎他</t>
    <rPh sb="0" eb="2">
      <t>イシザカ</t>
    </rPh>
    <rPh sb="2" eb="5">
      <t>ヨウジロウ</t>
    </rPh>
    <rPh sb="5" eb="6">
      <t>ホカ</t>
    </rPh>
    <phoneticPr fontId="2"/>
  </si>
  <si>
    <t>山六久我旅館付近絵はがき画像１</t>
    <rPh sb="0" eb="1">
      <t>ヤマ</t>
    </rPh>
    <rPh sb="1" eb="2">
      <t>ロク</t>
    </rPh>
    <rPh sb="2" eb="4">
      <t>クガ</t>
    </rPh>
    <rPh sb="4" eb="6">
      <t>リョカン</t>
    </rPh>
    <rPh sb="6" eb="8">
      <t>フキン</t>
    </rPh>
    <rPh sb="8" eb="9">
      <t>エ</t>
    </rPh>
    <rPh sb="12" eb="14">
      <t>ガゾウ</t>
    </rPh>
    <phoneticPr fontId="2"/>
  </si>
  <si>
    <t>青森市住宅地図昭和3年8月発行</t>
    <rPh sb="0" eb="3">
      <t>アオモリシ</t>
    </rPh>
    <rPh sb="3" eb="5">
      <t>ジュウタク</t>
    </rPh>
    <rPh sb="5" eb="7">
      <t>チズ</t>
    </rPh>
    <rPh sb="7" eb="9">
      <t>ショウワ</t>
    </rPh>
    <rPh sb="10" eb="11">
      <t>ネン</t>
    </rPh>
    <rPh sb="12" eb="13">
      <t>ガツ</t>
    </rPh>
    <rPh sb="13" eb="15">
      <t>ハッコウ</t>
    </rPh>
    <phoneticPr fontId="2"/>
  </si>
  <si>
    <t>昭和6年「大日本職業別明細図」</t>
    <rPh sb="0" eb="2">
      <t>ショウワ</t>
    </rPh>
    <rPh sb="3" eb="4">
      <t>ネン</t>
    </rPh>
    <rPh sb="5" eb="8">
      <t>ダイニホン</t>
    </rPh>
    <rPh sb="8" eb="11">
      <t>ショクギョウベツ</t>
    </rPh>
    <rPh sb="11" eb="13">
      <t>メイサイ</t>
    </rPh>
    <rPh sb="13" eb="14">
      <t>ズ</t>
    </rPh>
    <phoneticPr fontId="2"/>
  </si>
  <si>
    <t>「奏海」の会提供</t>
    <rPh sb="1" eb="2">
      <t>カナ</t>
    </rPh>
    <rPh sb="2" eb="3">
      <t>ウミ</t>
    </rPh>
    <rPh sb="5" eb="6">
      <t>カイ</t>
    </rPh>
    <rPh sb="6" eb="8">
      <t>テイキョウ</t>
    </rPh>
    <phoneticPr fontId="2"/>
  </si>
  <si>
    <t>青森県立図書館提供</t>
    <rPh sb="0" eb="7">
      <t>アオモリケンリツトショカン</t>
    </rPh>
    <rPh sb="7" eb="9">
      <t>テイキョウ</t>
    </rPh>
    <phoneticPr fontId="2"/>
  </si>
  <si>
    <t>「読売新聞」青森版　昭和52年１月15日付</t>
    <rPh sb="1" eb="3">
      <t>ヨミウリ</t>
    </rPh>
    <rPh sb="3" eb="5">
      <t>シンブン</t>
    </rPh>
    <rPh sb="6" eb="8">
      <t>アオモリ</t>
    </rPh>
    <rPh sb="8" eb="9">
      <t>バン</t>
    </rPh>
    <rPh sb="10" eb="12">
      <t>ショウワ</t>
    </rPh>
    <rPh sb="14" eb="15">
      <t>ネン</t>
    </rPh>
    <rPh sb="16" eb="17">
      <t>ガツ</t>
    </rPh>
    <rPh sb="19" eb="20">
      <t>ニチ</t>
    </rPh>
    <rPh sb="20" eb="21">
      <t>ツ</t>
    </rPh>
    <phoneticPr fontId="2"/>
  </si>
  <si>
    <t>太宰治　中学受験のための自習帖「入学試験　運算」</t>
    <rPh sb="0" eb="3">
      <t>ダザイオサム</t>
    </rPh>
    <rPh sb="4" eb="6">
      <t>チュウガク</t>
    </rPh>
    <rPh sb="6" eb="8">
      <t>ジュケン</t>
    </rPh>
    <rPh sb="12" eb="14">
      <t>ジシュウ</t>
    </rPh>
    <rPh sb="14" eb="15">
      <t>チョウ</t>
    </rPh>
    <rPh sb="16" eb="18">
      <t>ニュウガク</t>
    </rPh>
    <rPh sb="18" eb="20">
      <t>シケン</t>
    </rPh>
    <rPh sb="21" eb="23">
      <t>ウンサン</t>
    </rPh>
    <phoneticPr fontId="2"/>
  </si>
  <si>
    <t>『青い山脈』</t>
    <rPh sb="1" eb="2">
      <t>アオ</t>
    </rPh>
    <rPh sb="3" eb="5">
      <t>サンミャク</t>
    </rPh>
    <phoneticPr fontId="2"/>
  </si>
  <si>
    <t>書画（６点）</t>
    <rPh sb="0" eb="2">
      <t>ショガ</t>
    </rPh>
    <rPh sb="4" eb="5">
      <t>テン</t>
    </rPh>
    <phoneticPr fontId="2"/>
  </si>
  <si>
    <t>図書（７点）</t>
    <rPh sb="0" eb="2">
      <t>トショ</t>
    </rPh>
    <rPh sb="4" eb="5">
      <t>テン</t>
    </rPh>
    <phoneticPr fontId="2"/>
  </si>
  <si>
    <t>映画「青い山脈」ポスタ（吉永小百合）1963（昭和38）年封切　日活</t>
    <rPh sb="0" eb="2">
      <t>エイガ</t>
    </rPh>
    <rPh sb="3" eb="4">
      <t>アオ</t>
    </rPh>
    <rPh sb="5" eb="7">
      <t>サンミャク</t>
    </rPh>
    <rPh sb="12" eb="14">
      <t>ヨシナガ</t>
    </rPh>
    <rPh sb="14" eb="17">
      <t>サユリ</t>
    </rPh>
    <rPh sb="28" eb="29">
      <t>ネン</t>
    </rPh>
    <rPh sb="29" eb="31">
      <t>フウギ</t>
    </rPh>
    <rPh sb="32" eb="34">
      <t>ニッカツ</t>
    </rPh>
    <phoneticPr fontId="2"/>
  </si>
  <si>
    <t>印刷物（４点）</t>
    <rPh sb="0" eb="3">
      <t>インサツブツ</t>
    </rPh>
    <rPh sb="5" eb="6">
      <t>テン</t>
    </rPh>
    <phoneticPr fontId="2"/>
  </si>
  <si>
    <t>『パンドラの匣』</t>
  </si>
  <si>
    <t>太宰治　</t>
    <rPh sb="0" eb="3">
      <t>ダザイオサム</t>
    </rPh>
    <phoneticPr fontId="2"/>
  </si>
  <si>
    <t>中学受験のための自習帖「入学試験　運算」</t>
    <phoneticPr fontId="2"/>
  </si>
  <si>
    <t>石中先生行状記映画ロケ記念寄せ書き</t>
    <rPh sb="0" eb="2">
      <t>イシナカ</t>
    </rPh>
    <rPh sb="2" eb="4">
      <t>センセイ</t>
    </rPh>
    <rPh sb="4" eb="7">
      <t>ギョウジョウキ</t>
    </rPh>
    <rPh sb="7" eb="9">
      <t>エイガ</t>
    </rPh>
    <rPh sb="11" eb="13">
      <t>キネン</t>
    </rPh>
    <rPh sb="13" eb="14">
      <t>ヨ</t>
    </rPh>
    <rPh sb="15" eb="16">
      <t>ガ</t>
    </rPh>
    <phoneticPr fontId="2"/>
  </si>
  <si>
    <t>映画「青い山脈」ポスタ（吉永小百合）</t>
    <phoneticPr fontId="2"/>
  </si>
  <si>
    <t>昭和38年封切　</t>
    <phoneticPr fontId="2"/>
  </si>
  <si>
    <t>日活</t>
    <rPh sb="0" eb="2">
      <t>ニッカツ</t>
    </rPh>
    <phoneticPr fontId="2"/>
  </si>
  <si>
    <t>石坂洋次郎「石中先生行状記（四）根ッ子町の巻」所収</t>
    <rPh sb="14" eb="15">
      <t>4</t>
    </rPh>
    <rPh sb="23" eb="25">
      <t>ショシュウ</t>
    </rPh>
    <phoneticPr fontId="2"/>
  </si>
  <si>
    <t>原稿・自筆資料（６点）</t>
    <rPh sb="0" eb="2">
      <t>ゲンコウ</t>
    </rPh>
    <rPh sb="3" eb="5">
      <t>ジヒツ</t>
    </rPh>
    <rPh sb="5" eb="7">
      <t>シリョウ</t>
    </rPh>
    <rPh sb="9" eb="10">
      <t>テン</t>
    </rPh>
    <phoneticPr fontId="2"/>
  </si>
  <si>
    <t>「青い山脈」ポスター</t>
    <rPh sb="1" eb="2">
      <t>アオ</t>
    </rPh>
    <rPh sb="3" eb="5">
      <t>サンミャク</t>
    </rPh>
    <phoneticPr fontId="2"/>
  </si>
  <si>
    <t>吉永小百合主演　</t>
    <rPh sb="0" eb="2">
      <t>ヨシナガ</t>
    </rPh>
    <rPh sb="2" eb="5">
      <t>サユリ</t>
    </rPh>
    <rPh sb="5" eb="7">
      <t>シュエン</t>
    </rPh>
    <phoneticPr fontId="2"/>
  </si>
  <si>
    <t>1963（昭和38）年　日活</t>
    <rPh sb="5" eb="7">
      <t>ショウワ</t>
    </rPh>
    <rPh sb="10" eb="11">
      <t>ネン</t>
    </rPh>
    <rPh sb="12" eb="14">
      <t>ニッカツ</t>
    </rPh>
    <phoneticPr fontId="2"/>
  </si>
  <si>
    <t xml:space="preserve">30nenn </t>
    <phoneticPr fontId="2"/>
  </si>
  <si>
    <t>（いまから三十年も前のことだが・・・）</t>
    <rPh sb="5" eb="7">
      <t>30</t>
    </rPh>
    <rPh sb="7" eb="8">
      <t>ネン</t>
    </rPh>
    <rPh sb="9" eb="10">
      <t>マエ</t>
    </rPh>
    <phoneticPr fontId="2"/>
  </si>
  <si>
    <t>無題</t>
    <rPh sb="0" eb="2">
      <t>ムダイ</t>
    </rPh>
    <phoneticPr fontId="2"/>
  </si>
  <si>
    <t>「校友会誌」　第34号</t>
  </si>
  <si>
    <t>県立青森中学校校友会会誌部</t>
  </si>
  <si>
    <t>雑誌（4点）</t>
    <rPh sb="0" eb="2">
      <t>ザッシ</t>
    </rPh>
    <rPh sb="4" eb="5">
      <t>テン</t>
    </rPh>
    <phoneticPr fontId="2"/>
  </si>
  <si>
    <t>計31点</t>
    <rPh sb="0" eb="1">
      <t>ケイ</t>
    </rPh>
    <rPh sb="3" eb="4">
      <t>テン</t>
    </rPh>
    <phoneticPr fontId="2"/>
  </si>
  <si>
    <t>映画「青い山脈」ポスター（吉永小百合）1963（昭和38）年封切　日活</t>
    <rPh sb="0" eb="2">
      <t>エイガ</t>
    </rPh>
    <rPh sb="3" eb="4">
      <t>アオ</t>
    </rPh>
    <rPh sb="5" eb="7">
      <t>サンミャク</t>
    </rPh>
    <rPh sb="13" eb="15">
      <t>ヨシナガ</t>
    </rPh>
    <rPh sb="15" eb="18">
      <t>サユリ</t>
    </rPh>
    <rPh sb="29" eb="30">
      <t>ネン</t>
    </rPh>
    <rPh sb="30" eb="32">
      <t>フウギ</t>
    </rPh>
    <rPh sb="33" eb="35">
      <t>ニッカツ</t>
    </rPh>
    <phoneticPr fontId="2"/>
  </si>
  <si>
    <t>太宰治（津島修治）</t>
    <rPh sb="0" eb="3">
      <t>ダザイオサム</t>
    </rPh>
    <rPh sb="4" eb="6">
      <t>ツシマ</t>
    </rPh>
    <rPh sb="6" eb="8">
      <t>シュウジ</t>
    </rPh>
    <phoneticPr fontId="2"/>
  </si>
  <si>
    <t>津島修治（辻魔首氏）「最後（后）の太閤」所収</t>
    <rPh sb="0" eb="2">
      <t>ツシマ</t>
    </rPh>
    <rPh sb="2" eb="4">
      <t>シュウジ</t>
    </rPh>
    <rPh sb="5" eb="6">
      <t>ツジ</t>
    </rPh>
    <rPh sb="6" eb="7">
      <t>マ</t>
    </rPh>
    <rPh sb="7" eb="8">
      <t>クビ</t>
    </rPh>
    <rPh sb="8" eb="9">
      <t>シ</t>
    </rPh>
    <rPh sb="11" eb="13">
      <t>サイゴ</t>
    </rPh>
    <rPh sb="14" eb="15">
      <t>キサキ</t>
    </rPh>
    <rPh sb="17" eb="19">
      <t>タイコウ</t>
    </rPh>
    <rPh sb="20" eb="22">
      <t>ショシュウ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</si>
</sst>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5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5"/>
      <color theme="1"/>
      <name val="HGS教科書体"/>
      <family val="1"/>
      <charset val="128"/>
    </font>
    <font>
      <sz val="12"/>
      <color theme="1"/>
      <name val="HGS教科書体"/>
      <family val="1"/>
      <charset val="128"/>
    </font>
    <font>
      <b/>
      <sz val="15"/>
      <color theme="1"/>
      <name val="ＭＳ Ｐゴシック"/>
      <family val="3"/>
      <charset val="128"/>
      <scheme val="major"/>
    </font>
    <font>
      <sz val="4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2" xfId="0" applyFont="1" applyFill="1" applyBorder="1" applyAlignment="1">
      <alignment vertical="center" shrinkToFit="1"/>
    </xf>
    <xf numFmtId="0" fontId="9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5" fillId="0" borderId="2" xfId="0" applyFont="1" applyFill="1" applyBorder="1" applyAlignment="1">
      <alignment vertical="center" shrinkToFit="1"/>
    </xf>
    <xf numFmtId="176" fontId="8" fillId="0" borderId="5" xfId="0" applyNumberFormat="1" applyFont="1" applyFill="1" applyBorder="1" applyAlignment="1">
      <alignment horizontal="left" vertical="center" shrinkToFit="1"/>
    </xf>
    <xf numFmtId="176" fontId="8" fillId="0" borderId="2" xfId="0" applyNumberFormat="1" applyFont="1" applyFill="1" applyBorder="1" applyAlignment="1">
      <alignment horizontal="left" vertical="center" shrinkToFit="1"/>
    </xf>
    <xf numFmtId="0" fontId="8" fillId="0" borderId="5" xfId="0" applyFont="1" applyFill="1" applyBorder="1">
      <alignment vertical="center"/>
    </xf>
    <xf numFmtId="176" fontId="8" fillId="0" borderId="3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>
      <alignment vertical="center"/>
    </xf>
    <xf numFmtId="0" fontId="12" fillId="0" borderId="7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1" xfId="0" applyFont="1" applyBorder="1">
      <alignment vertical="center"/>
    </xf>
    <xf numFmtId="176" fontId="8" fillId="0" borderId="0" xfId="0" applyNumberFormat="1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/>
    </xf>
    <xf numFmtId="176" fontId="11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 shrinkToFit="1"/>
    </xf>
    <xf numFmtId="0" fontId="18" fillId="0" borderId="9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10" xfId="0" applyFont="1" applyBorder="1">
      <alignment vertical="center"/>
    </xf>
    <xf numFmtId="0" fontId="17" fillId="0" borderId="0" xfId="0" applyFont="1">
      <alignment vertical="center"/>
    </xf>
    <xf numFmtId="0" fontId="19" fillId="0" borderId="9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>
      <alignment vertical="center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0" fillId="0" borderId="0" xfId="0" applyFont="1">
      <alignment vertical="center"/>
    </xf>
    <xf numFmtId="0" fontId="16" fillId="0" borderId="0" xfId="0" applyFont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vertical="center" shrinkToFit="1"/>
    </xf>
    <xf numFmtId="0" fontId="21" fillId="0" borderId="5" xfId="0" applyFont="1" applyFill="1" applyBorder="1" applyAlignment="1">
      <alignment vertical="center" shrinkToFit="1"/>
    </xf>
    <xf numFmtId="176" fontId="21" fillId="0" borderId="3" xfId="0" applyNumberFormat="1" applyFont="1" applyFill="1" applyBorder="1" applyAlignment="1">
      <alignment horizontal="left" vertical="center" shrinkToFit="1"/>
    </xf>
    <xf numFmtId="0" fontId="21" fillId="0" borderId="4" xfId="0" applyFont="1" applyFill="1" applyBorder="1" applyAlignment="1">
      <alignment horizontal="left" vertical="center" shrinkToFit="1"/>
    </xf>
    <xf numFmtId="0" fontId="21" fillId="0" borderId="2" xfId="0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176" fontId="21" fillId="0" borderId="0" xfId="0" applyNumberFormat="1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0" fontId="21" fillId="0" borderId="1" xfId="0" applyFont="1" applyFill="1" applyBorder="1" applyAlignment="1">
      <alignment vertical="center" shrinkToFit="1"/>
    </xf>
    <xf numFmtId="176" fontId="21" fillId="0" borderId="1" xfId="0" applyNumberFormat="1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1" fillId="0" borderId="0" xfId="0" applyFont="1" applyFill="1" applyAlignment="1">
      <alignment vertical="center" shrinkToFit="1"/>
    </xf>
    <xf numFmtId="0" fontId="21" fillId="0" borderId="0" xfId="0" applyFont="1" applyAlignment="1">
      <alignment vertical="center" shrinkToFit="1"/>
    </xf>
    <xf numFmtId="176" fontId="21" fillId="0" borderId="0" xfId="0" applyNumberFormat="1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176" fontId="21" fillId="0" borderId="0" xfId="0" applyNumberFormat="1" applyFont="1" applyFill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left" vertical="center" shrinkToFit="1"/>
    </xf>
    <xf numFmtId="176" fontId="21" fillId="0" borderId="2" xfId="0" applyNumberFormat="1" applyFont="1" applyFill="1" applyBorder="1" applyAlignment="1">
      <alignment horizontal="left" vertical="center" shrinkToFit="1"/>
    </xf>
    <xf numFmtId="58" fontId="21" fillId="0" borderId="2" xfId="0" applyNumberFormat="1" applyFont="1" applyFill="1" applyBorder="1" applyAlignment="1">
      <alignment horizontal="left" vertical="center" shrinkToFit="1"/>
    </xf>
    <xf numFmtId="176" fontId="21" fillId="0" borderId="2" xfId="0" applyNumberFormat="1" applyFont="1" applyBorder="1" applyAlignment="1">
      <alignment horizontal="left" vertical="center" shrinkToFit="1"/>
    </xf>
    <xf numFmtId="0" fontId="21" fillId="0" borderId="6" xfId="0" applyFont="1" applyFill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176" fontId="21" fillId="0" borderId="6" xfId="0" applyNumberFormat="1" applyFont="1" applyBorder="1" applyAlignment="1">
      <alignment horizontal="left" vertical="center" shrinkToFit="1"/>
    </xf>
    <xf numFmtId="0" fontId="21" fillId="0" borderId="6" xfId="0" applyFont="1" applyBorder="1" applyAlignment="1">
      <alignment horizontal="left" vertical="center" shrinkToFit="1"/>
    </xf>
    <xf numFmtId="0" fontId="21" fillId="0" borderId="13" xfId="0" applyFont="1" applyFill="1" applyBorder="1" applyAlignment="1">
      <alignment vertical="center" shrinkToFit="1"/>
    </xf>
    <xf numFmtId="0" fontId="21" fillId="0" borderId="11" xfId="0" applyFont="1" applyFill="1" applyBorder="1" applyAlignment="1">
      <alignment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13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vertical="center" shrinkToFit="1"/>
    </xf>
    <xf numFmtId="0" fontId="21" fillId="0" borderId="14" xfId="0" applyFont="1" applyFill="1" applyBorder="1" applyAlignment="1">
      <alignment horizontal="center" vertical="center" shrinkToFit="1"/>
    </xf>
    <xf numFmtId="176" fontId="21" fillId="0" borderId="16" xfId="0" applyNumberFormat="1" applyFont="1" applyFill="1" applyBorder="1" applyAlignment="1">
      <alignment horizontal="left" vertical="center" shrinkToFit="1"/>
    </xf>
    <xf numFmtId="0" fontId="21" fillId="0" borderId="17" xfId="0" applyFont="1" applyFill="1" applyBorder="1" applyAlignment="1">
      <alignment horizontal="left" vertical="center" shrinkToFit="1"/>
    </xf>
    <xf numFmtId="0" fontId="21" fillId="0" borderId="13" xfId="0" applyFont="1" applyBorder="1" applyAlignment="1">
      <alignment vertical="center" shrinkToFit="1"/>
    </xf>
    <xf numFmtId="0" fontId="21" fillId="0" borderId="13" xfId="0" applyFont="1" applyBorder="1" applyAlignment="1">
      <alignment horizontal="left" vertical="center" shrinkToFit="1"/>
    </xf>
    <xf numFmtId="176" fontId="21" fillId="0" borderId="13" xfId="0" applyNumberFormat="1" applyFont="1" applyBorder="1" applyAlignment="1">
      <alignment horizontal="left" vertical="center" shrinkToFit="1"/>
    </xf>
    <xf numFmtId="176" fontId="21" fillId="0" borderId="14" xfId="0" applyNumberFormat="1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left" vertical="center" shrinkToFit="1"/>
    </xf>
    <xf numFmtId="0" fontId="21" fillId="0" borderId="5" xfId="0" applyFont="1" applyFill="1" applyBorder="1" applyAlignment="1">
      <alignment horizontal="left" vertical="center" shrinkToFit="1"/>
    </xf>
    <xf numFmtId="0" fontId="21" fillId="0" borderId="3" xfId="0" applyFont="1" applyFill="1" applyBorder="1" applyAlignment="1">
      <alignment horizontal="left" vertical="center" shrinkToFit="1"/>
    </xf>
    <xf numFmtId="0" fontId="21" fillId="0" borderId="4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5" xfId="0" applyFont="1" applyFill="1" applyBorder="1" applyAlignment="1">
      <alignment horizontal="left" vertical="center" shrinkToFit="1"/>
    </xf>
    <xf numFmtId="0" fontId="21" fillId="0" borderId="3" xfId="0" applyFont="1" applyFill="1" applyBorder="1" applyAlignment="1">
      <alignment horizontal="left" vertical="center" shrinkToFit="1"/>
    </xf>
    <xf numFmtId="0" fontId="21" fillId="0" borderId="4" xfId="0" applyFont="1" applyFill="1" applyBorder="1" applyAlignment="1">
      <alignment horizontal="left" vertical="center" shrinkToFit="1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22" fillId="0" borderId="2" xfId="0" applyFont="1" applyFill="1" applyBorder="1" applyAlignment="1">
      <alignment vertical="center"/>
    </xf>
    <xf numFmtId="0" fontId="21" fillId="0" borderId="2" xfId="0" applyFont="1" applyBorder="1">
      <alignment vertical="center"/>
    </xf>
    <xf numFmtId="176" fontId="21" fillId="0" borderId="2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 shrinkToFit="1"/>
    </xf>
    <xf numFmtId="0" fontId="21" fillId="0" borderId="2" xfId="0" applyFont="1" applyBorder="1" applyAlignment="1">
      <alignment vertical="center" shrinkToFit="1"/>
    </xf>
    <xf numFmtId="0" fontId="22" fillId="0" borderId="14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horizontal="left" vertical="center" shrinkToFit="1"/>
    </xf>
    <xf numFmtId="0" fontId="21" fillId="0" borderId="5" xfId="0" applyFont="1" applyFill="1" applyBorder="1" applyAlignment="1">
      <alignment horizontal="left" vertical="center" shrinkToFit="1"/>
    </xf>
    <xf numFmtId="0" fontId="21" fillId="0" borderId="3" xfId="0" applyFont="1" applyFill="1" applyBorder="1" applyAlignment="1">
      <alignment horizontal="left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1" fillId="0" borderId="12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B9BA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2644439</xdr:colOff>
      <xdr:row>90</xdr:row>
      <xdr:rowOff>109644</xdr:rowOff>
    </xdr:from>
    <xdr:to>
      <xdr:col>4</xdr:col>
      <xdr:colOff>303829</xdr:colOff>
      <xdr:row>99</xdr:row>
      <xdr:rowOff>6775</xdr:rowOff>
    </xdr:to>
    <xdr:grpSp>
      <xdr:nvGrpSpPr>
        <xdr:cNvPr id="3" name="グループ化 2"/>
        <xdr:cNvGrpSpPr/>
      </xdr:nvGrpSpPr>
      <xdr:grpSpPr>
        <a:xfrm>
          <a:off x="5597189" y="23850707"/>
          <a:ext cx="1898015" cy="1933099"/>
          <a:chOff x="0" y="0"/>
          <a:chExt cx="1898478" cy="1897871"/>
        </a:xfrm>
        <a:solidFill>
          <a:srgbClr val="FB9BA2"/>
        </a:solidFill>
      </xdr:grpSpPr>
      <xdr:grpSp>
        <xdr:nvGrpSpPr>
          <xdr:cNvPr id="4" name="グループ化 3"/>
          <xdr:cNvGrpSpPr/>
        </xdr:nvGrpSpPr>
        <xdr:grpSpPr>
          <a:xfrm>
            <a:off x="0" y="0"/>
            <a:ext cx="1551055" cy="1314450"/>
            <a:chOff x="0" y="0"/>
            <a:chExt cx="1551055" cy="1314450"/>
          </a:xfrm>
          <a:grpFill/>
        </xdr:grpSpPr>
        <xdr:grpSp>
          <xdr:nvGrpSpPr>
            <xdr:cNvPr id="12" name="グループ化 11"/>
            <xdr:cNvGrpSpPr/>
          </xdr:nvGrpSpPr>
          <xdr:grpSpPr>
            <a:xfrm rot="2700000">
              <a:off x="352425" y="-1"/>
              <a:ext cx="609600" cy="1314450"/>
              <a:chOff x="0" y="0"/>
              <a:chExt cx="609600" cy="1314450"/>
            </a:xfrm>
            <a:grpFill/>
          </xdr:grpSpPr>
          <xdr:sp macro="" textlink="">
            <xdr:nvSpPr>
              <xdr:cNvPr id="16" name="直角三角形 15"/>
              <xdr:cNvSpPr/>
            </xdr:nvSpPr>
            <xdr:spPr>
              <a:xfrm rot="5400000">
                <a:off x="0" y="704850"/>
                <a:ext cx="609600" cy="609600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" name="直角三角形 16"/>
              <xdr:cNvSpPr/>
            </xdr:nvSpPr>
            <xdr:spPr>
              <a:xfrm>
                <a:off x="0" y="0"/>
                <a:ext cx="609600" cy="609600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" name="グループ化 12"/>
            <xdr:cNvGrpSpPr/>
          </xdr:nvGrpSpPr>
          <xdr:grpSpPr>
            <a:xfrm rot="8100000">
              <a:off x="941455" y="0"/>
              <a:ext cx="609600" cy="1314450"/>
              <a:chOff x="0" y="0"/>
              <a:chExt cx="609600" cy="1314450"/>
            </a:xfrm>
            <a:grpFill/>
          </xdr:grpSpPr>
          <xdr:sp macro="" textlink="">
            <xdr:nvSpPr>
              <xdr:cNvPr id="14" name="直角三角形 13"/>
              <xdr:cNvSpPr/>
            </xdr:nvSpPr>
            <xdr:spPr>
              <a:xfrm rot="5400000">
                <a:off x="0" y="704850"/>
                <a:ext cx="609600" cy="609600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" name="直角三角形 14"/>
              <xdr:cNvSpPr/>
            </xdr:nvSpPr>
            <xdr:spPr>
              <a:xfrm>
                <a:off x="0" y="0"/>
                <a:ext cx="609600" cy="609600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</xdr:grpSp>
      <xdr:grpSp>
        <xdr:nvGrpSpPr>
          <xdr:cNvPr id="5" name="グループ化 4"/>
          <xdr:cNvGrpSpPr/>
        </xdr:nvGrpSpPr>
        <xdr:grpSpPr>
          <a:xfrm rot="10800000">
            <a:off x="347808" y="583421"/>
            <a:ext cx="1550670" cy="1314450"/>
            <a:chOff x="0" y="0"/>
            <a:chExt cx="1551055" cy="1314450"/>
          </a:xfrm>
          <a:grpFill/>
        </xdr:grpSpPr>
        <xdr:grpSp>
          <xdr:nvGrpSpPr>
            <xdr:cNvPr id="6" name="グループ化 5"/>
            <xdr:cNvGrpSpPr/>
          </xdr:nvGrpSpPr>
          <xdr:grpSpPr>
            <a:xfrm rot="2700000">
              <a:off x="352425" y="-1"/>
              <a:ext cx="609600" cy="1314450"/>
              <a:chOff x="0" y="0"/>
              <a:chExt cx="609600" cy="1314450"/>
            </a:xfrm>
            <a:grpFill/>
          </xdr:grpSpPr>
          <xdr:sp macro="" textlink="">
            <xdr:nvSpPr>
              <xdr:cNvPr id="10" name="直角三角形 9"/>
              <xdr:cNvSpPr/>
            </xdr:nvSpPr>
            <xdr:spPr>
              <a:xfrm rot="5400000">
                <a:off x="0" y="704850"/>
                <a:ext cx="609600" cy="609600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1" name="直角三角形 10"/>
              <xdr:cNvSpPr/>
            </xdr:nvSpPr>
            <xdr:spPr>
              <a:xfrm>
                <a:off x="0" y="0"/>
                <a:ext cx="609600" cy="609600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7" name="グループ化 6"/>
            <xdr:cNvGrpSpPr/>
          </xdr:nvGrpSpPr>
          <xdr:grpSpPr>
            <a:xfrm rot="8100000">
              <a:off x="941455" y="0"/>
              <a:ext cx="609600" cy="1314450"/>
              <a:chOff x="0" y="0"/>
              <a:chExt cx="609600" cy="1314450"/>
            </a:xfrm>
            <a:grpFill/>
          </xdr:grpSpPr>
          <xdr:sp macro="" textlink="">
            <xdr:nvSpPr>
              <xdr:cNvPr id="8" name="直角三角形 7"/>
              <xdr:cNvSpPr/>
            </xdr:nvSpPr>
            <xdr:spPr>
              <a:xfrm rot="5400000">
                <a:off x="0" y="704850"/>
                <a:ext cx="609600" cy="609600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9" name="直角三角形 8"/>
              <xdr:cNvSpPr/>
            </xdr:nvSpPr>
            <xdr:spPr>
              <a:xfrm>
                <a:off x="0" y="0"/>
                <a:ext cx="609600" cy="609600"/>
              </a:xfrm>
              <a:prstGeom prst="rtTriangle">
                <a:avLst/>
              </a:prstGeom>
              <a:grp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</xdr:grpSp>
    </xdr:grpSp>
    <xdr:clientData/>
  </xdr:twoCellAnchor>
  <xdr:twoCellAnchor>
    <xdr:from>
      <xdr:col>3</xdr:col>
      <xdr:colOff>4094272</xdr:colOff>
      <xdr:row>97</xdr:row>
      <xdr:rowOff>73003</xdr:rowOff>
    </xdr:from>
    <xdr:to>
      <xdr:col>5</xdr:col>
      <xdr:colOff>601769</xdr:colOff>
      <xdr:row>99</xdr:row>
      <xdr:rowOff>124710</xdr:rowOff>
    </xdr:to>
    <xdr:sp macro="" textlink="">
      <xdr:nvSpPr>
        <xdr:cNvPr id="18" name="テキスト ボックス 17"/>
        <xdr:cNvSpPr txBox="1"/>
      </xdr:nvSpPr>
      <xdr:spPr>
        <a:xfrm>
          <a:off x="7050991" y="25850034"/>
          <a:ext cx="2520153" cy="5279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青森県近代文学館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08"/>
  <sheetViews>
    <sheetView tabSelected="1" view="pageBreakPreview" topLeftCell="A23" zoomScale="80" zoomScaleNormal="85" zoomScaleSheetLayoutView="80" workbookViewId="0">
      <selection activeCell="D52" sqref="D52"/>
    </sheetView>
  </sheetViews>
  <sheetFormatPr defaultRowHeight="18"/>
  <cols>
    <col min="1" max="1" width="3.125" style="8" customWidth="1"/>
    <col min="2" max="2" width="4.75" style="22" customWidth="1"/>
    <col min="3" max="3" width="31" style="23" customWidth="1"/>
    <col min="4" max="4" width="55.625" style="23" customWidth="1"/>
    <col min="5" max="5" width="23.25" style="36" customWidth="1"/>
    <col min="6" max="6" width="22.625" style="37" customWidth="1"/>
    <col min="7" max="7" width="26.75" style="23" customWidth="1"/>
    <col min="8" max="8" width="2.375" customWidth="1"/>
  </cols>
  <sheetData>
    <row r="1" spans="1:9" s="1" customFormat="1" ht="26.25" customHeight="1">
      <c r="B1" s="2"/>
      <c r="C1" s="3" t="s">
        <v>20</v>
      </c>
      <c r="D1" s="4"/>
      <c r="E1" s="32"/>
      <c r="F1" s="33"/>
      <c r="G1" s="4"/>
      <c r="H1" s="5"/>
      <c r="I1" s="5"/>
    </row>
    <row r="2" spans="1:9" s="6" customFormat="1" ht="22.5" customHeight="1">
      <c r="B2" s="2"/>
      <c r="C2" s="4"/>
      <c r="D2" s="130" t="s">
        <v>21</v>
      </c>
      <c r="E2" s="130"/>
      <c r="F2" s="130"/>
      <c r="G2" s="130"/>
      <c r="H2" s="7"/>
      <c r="I2" s="7"/>
    </row>
    <row r="3" spans="1:9" s="6" customFormat="1" ht="17.25" customHeight="1">
      <c r="B3" s="2"/>
      <c r="C3" s="4"/>
      <c r="D3" s="4"/>
      <c r="E3" s="32"/>
      <c r="F3" s="33"/>
      <c r="G3" s="69" t="s">
        <v>85</v>
      </c>
      <c r="H3" s="7"/>
      <c r="I3" s="7"/>
    </row>
    <row r="4" spans="1:9" ht="24" customHeight="1">
      <c r="B4" s="131" t="s">
        <v>75</v>
      </c>
      <c r="C4" s="131"/>
      <c r="D4" s="9"/>
      <c r="E4" s="34"/>
      <c r="F4" s="35"/>
      <c r="G4" s="9"/>
    </row>
    <row r="5" spans="1:9" s="13" customFormat="1" ht="22.5" customHeight="1" thickBot="1">
      <c r="A5" s="10"/>
      <c r="B5" s="99"/>
      <c r="C5" s="100" t="s">
        <v>36</v>
      </c>
      <c r="D5" s="127" t="s">
        <v>0</v>
      </c>
      <c r="E5" s="128"/>
      <c r="F5" s="129"/>
      <c r="G5" s="100" t="s">
        <v>1</v>
      </c>
    </row>
    <row r="6" spans="1:9" s="14" customFormat="1" ht="22.5" customHeight="1" thickTop="1">
      <c r="B6" s="70">
        <v>1</v>
      </c>
      <c r="C6" s="70" t="s">
        <v>6</v>
      </c>
      <c r="D6" s="71" t="s">
        <v>33</v>
      </c>
      <c r="E6" s="72"/>
      <c r="F6" s="73"/>
      <c r="G6" s="74"/>
    </row>
    <row r="7" spans="1:9" s="14" customFormat="1" ht="22.5" customHeight="1">
      <c r="B7" s="70">
        <v>2</v>
      </c>
      <c r="C7" s="70" t="s">
        <v>6</v>
      </c>
      <c r="D7" s="71" t="s">
        <v>34</v>
      </c>
      <c r="E7" s="72"/>
      <c r="F7" s="73"/>
      <c r="G7" s="74"/>
    </row>
    <row r="8" spans="1:9" s="14" customFormat="1" ht="22.5" customHeight="1">
      <c r="B8" s="70">
        <v>3</v>
      </c>
      <c r="C8" s="98" t="s">
        <v>24</v>
      </c>
      <c r="D8" s="108" t="s">
        <v>25</v>
      </c>
      <c r="E8" s="72"/>
      <c r="F8" s="73"/>
      <c r="G8" s="74"/>
    </row>
    <row r="9" spans="1:9" s="14" customFormat="1" ht="22.5" customHeight="1">
      <c r="B9" s="70">
        <v>4</v>
      </c>
      <c r="C9" s="98" t="s">
        <v>87</v>
      </c>
      <c r="D9" s="111" t="s">
        <v>53</v>
      </c>
      <c r="E9" s="72"/>
      <c r="F9" s="110"/>
      <c r="G9" s="74"/>
    </row>
    <row r="10" spans="1:9" s="14" customFormat="1" ht="22.5" customHeight="1">
      <c r="B10" s="70">
        <v>5</v>
      </c>
      <c r="C10" s="98" t="s">
        <v>22</v>
      </c>
      <c r="D10" s="111" t="s">
        <v>23</v>
      </c>
      <c r="E10" s="72"/>
      <c r="F10" s="73"/>
      <c r="G10" s="74" t="s">
        <v>35</v>
      </c>
    </row>
    <row r="11" spans="1:9" s="14" customFormat="1" ht="22.5" customHeight="1">
      <c r="B11" s="70">
        <v>6</v>
      </c>
      <c r="C11" s="74" t="s">
        <v>22</v>
      </c>
      <c r="D11" s="96" t="s">
        <v>51</v>
      </c>
      <c r="E11" s="72"/>
      <c r="F11" s="73"/>
      <c r="G11" s="74" t="s">
        <v>35</v>
      </c>
    </row>
    <row r="12" spans="1:9" s="18" customFormat="1">
      <c r="A12" s="17"/>
      <c r="B12" s="75"/>
      <c r="C12" s="76"/>
      <c r="D12" s="76"/>
      <c r="E12" s="77"/>
      <c r="F12" s="78"/>
      <c r="G12" s="78"/>
    </row>
    <row r="13" spans="1:9" s="20" customFormat="1" ht="23.25" customHeight="1">
      <c r="B13" s="82"/>
      <c r="C13" s="83"/>
      <c r="D13" s="83"/>
      <c r="E13" s="84"/>
      <c r="F13" s="85"/>
      <c r="G13" s="83"/>
    </row>
    <row r="14" spans="1:9" s="20" customFormat="1" ht="23.25" customHeight="1">
      <c r="B14" s="124" t="s">
        <v>63</v>
      </c>
      <c r="C14" s="124"/>
      <c r="D14" s="79"/>
      <c r="E14" s="80"/>
      <c r="F14" s="81"/>
      <c r="G14" s="79"/>
    </row>
    <row r="15" spans="1:9" s="20" customFormat="1" ht="23.25" customHeight="1" thickBot="1">
      <c r="B15" s="99"/>
      <c r="C15" s="100" t="s">
        <v>37</v>
      </c>
      <c r="D15" s="127" t="s">
        <v>0</v>
      </c>
      <c r="E15" s="128"/>
      <c r="F15" s="129"/>
      <c r="G15" s="100" t="s">
        <v>1</v>
      </c>
    </row>
    <row r="16" spans="1:9" s="20" customFormat="1" ht="23.25" customHeight="1" thickTop="1">
      <c r="B16" s="95">
        <v>1</v>
      </c>
      <c r="C16" s="70" t="s">
        <v>6</v>
      </c>
      <c r="D16" s="108" t="s">
        <v>39</v>
      </c>
      <c r="G16" s="95"/>
    </row>
    <row r="17" spans="1:7" s="14" customFormat="1" ht="22.5" customHeight="1">
      <c r="B17" s="70">
        <v>3</v>
      </c>
      <c r="C17" s="70" t="s">
        <v>6</v>
      </c>
      <c r="D17" s="108" t="s">
        <v>40</v>
      </c>
      <c r="E17" s="109"/>
      <c r="F17" s="110"/>
      <c r="G17" s="70"/>
    </row>
    <row r="18" spans="1:7" s="14" customFormat="1" ht="22.5" customHeight="1">
      <c r="B18" s="70">
        <v>4</v>
      </c>
      <c r="C18" s="70" t="s">
        <v>42</v>
      </c>
      <c r="D18" s="108" t="s">
        <v>41</v>
      </c>
      <c r="E18" s="109"/>
      <c r="F18" s="110"/>
      <c r="G18" s="70"/>
    </row>
    <row r="19" spans="1:7" s="20" customFormat="1" ht="23.25" customHeight="1">
      <c r="B19" s="70">
        <v>5</v>
      </c>
      <c r="C19" s="70" t="s">
        <v>54</v>
      </c>
      <c r="D19" s="112" t="s">
        <v>70</v>
      </c>
      <c r="E19" s="109"/>
      <c r="F19" s="110"/>
      <c r="G19" s="70"/>
    </row>
    <row r="20" spans="1:7" s="20" customFormat="1" ht="23.25" customHeight="1">
      <c r="B20" s="70">
        <v>6</v>
      </c>
      <c r="C20" s="95" t="s">
        <v>43</v>
      </c>
      <c r="D20" s="135" t="s">
        <v>38</v>
      </c>
      <c r="E20" s="136"/>
      <c r="F20" s="137"/>
      <c r="G20" s="70"/>
    </row>
    <row r="21" spans="1:7" s="14" customFormat="1" ht="22.5" customHeight="1">
      <c r="B21" s="75"/>
      <c r="C21" s="75"/>
      <c r="D21" s="75"/>
      <c r="E21" s="86"/>
      <c r="F21" s="87"/>
      <c r="G21" s="75"/>
    </row>
    <row r="22" spans="1:7" s="14" customFormat="1" ht="22.5" customHeight="1">
      <c r="B22" s="124" t="s">
        <v>66</v>
      </c>
      <c r="C22" s="124"/>
      <c r="D22" s="79"/>
      <c r="E22" s="80"/>
      <c r="F22" s="81"/>
      <c r="G22" s="79"/>
    </row>
    <row r="23" spans="1:7" s="20" customFormat="1" ht="23.25" customHeight="1" thickBot="1">
      <c r="B23" s="99"/>
      <c r="C23" s="127" t="s">
        <v>0</v>
      </c>
      <c r="D23" s="128"/>
      <c r="E23" s="128"/>
      <c r="F23" s="129"/>
      <c r="G23" s="100" t="s">
        <v>1</v>
      </c>
    </row>
    <row r="24" spans="1:7" s="20" customFormat="1" ht="23.25" customHeight="1" thickTop="1">
      <c r="B24" s="95">
        <v>1</v>
      </c>
      <c r="C24" s="135" t="s">
        <v>86</v>
      </c>
      <c r="D24" s="136"/>
      <c r="E24" s="81"/>
      <c r="F24" s="97"/>
      <c r="G24" s="98"/>
    </row>
    <row r="25" spans="1:7" s="20" customFormat="1" ht="23.25" customHeight="1">
      <c r="B25" s="70">
        <v>2</v>
      </c>
      <c r="C25" s="112" t="s">
        <v>57</v>
      </c>
      <c r="D25" s="113"/>
      <c r="E25" s="113"/>
      <c r="F25" s="114"/>
      <c r="G25" s="74" t="s">
        <v>58</v>
      </c>
    </row>
    <row r="26" spans="1:7" s="14" customFormat="1" ht="22.5" customHeight="1">
      <c r="B26" s="70">
        <v>3</v>
      </c>
      <c r="C26" s="112" t="s">
        <v>56</v>
      </c>
      <c r="D26" s="113"/>
      <c r="E26" s="113"/>
      <c r="F26" s="114"/>
      <c r="G26" s="74" t="s">
        <v>59</v>
      </c>
    </row>
    <row r="27" spans="1:7" s="20" customFormat="1" ht="23.25" customHeight="1">
      <c r="B27" s="70">
        <v>4</v>
      </c>
      <c r="C27" s="132" t="s">
        <v>60</v>
      </c>
      <c r="D27" s="133"/>
      <c r="E27" s="133"/>
      <c r="F27" s="134"/>
      <c r="G27" s="74" t="s">
        <v>59</v>
      </c>
    </row>
    <row r="28" spans="1:7" s="13" customFormat="1" ht="23.25" customHeight="1">
      <c r="A28" s="10"/>
      <c r="B28" s="82"/>
      <c r="C28" s="83"/>
      <c r="D28" s="83"/>
      <c r="E28" s="84"/>
      <c r="F28" s="85"/>
      <c r="G28" s="83"/>
    </row>
    <row r="29" spans="1:7" s="14" customFormat="1" ht="23.25" customHeight="1">
      <c r="B29" s="124" t="s">
        <v>17</v>
      </c>
      <c r="C29" s="124"/>
      <c r="D29" s="79"/>
      <c r="E29" s="80"/>
      <c r="F29" s="81"/>
      <c r="G29" s="79"/>
    </row>
    <row r="30" spans="1:7" s="14" customFormat="1" ht="23.25" customHeight="1" thickBot="1">
      <c r="B30" s="123"/>
      <c r="C30" s="127" t="s">
        <v>0</v>
      </c>
      <c r="D30" s="128"/>
      <c r="E30" s="101"/>
      <c r="F30" s="102"/>
      <c r="G30" s="100" t="s">
        <v>1</v>
      </c>
    </row>
    <row r="31" spans="1:7" s="20" customFormat="1" ht="23.25" customHeight="1" thickTop="1">
      <c r="B31" s="95">
        <v>1</v>
      </c>
      <c r="C31" s="135" t="s">
        <v>45</v>
      </c>
      <c r="D31" s="136"/>
      <c r="E31" s="136"/>
      <c r="F31" s="137"/>
      <c r="G31" s="98" t="s">
        <v>52</v>
      </c>
    </row>
    <row r="32" spans="1:7" s="20" customFormat="1" ht="23.25" customHeight="1">
      <c r="B32" s="70">
        <v>2</v>
      </c>
      <c r="C32" s="125" t="s">
        <v>55</v>
      </c>
      <c r="D32" s="126"/>
      <c r="E32" s="72"/>
      <c r="F32" s="73"/>
      <c r="G32" s="74" t="s">
        <v>47</v>
      </c>
    </row>
    <row r="33" spans="2:7" s="20" customFormat="1" ht="23.25" customHeight="1">
      <c r="B33" s="70">
        <v>3</v>
      </c>
      <c r="C33" s="125" t="s">
        <v>46</v>
      </c>
      <c r="D33" s="126"/>
      <c r="E33" s="72"/>
      <c r="F33" s="73"/>
      <c r="G33" s="74" t="s">
        <v>47</v>
      </c>
    </row>
    <row r="34" spans="2:7" s="20" customFormat="1" ht="23.25" customHeight="1">
      <c r="B34" s="70">
        <v>4</v>
      </c>
      <c r="C34" s="125" t="s">
        <v>61</v>
      </c>
      <c r="D34" s="126"/>
      <c r="E34" s="72"/>
      <c r="F34" s="73"/>
      <c r="G34" s="74"/>
    </row>
    <row r="35" spans="2:7" s="20" customFormat="1" ht="23.25" customHeight="1">
      <c r="B35" s="75"/>
      <c r="C35" s="87"/>
      <c r="D35" s="87"/>
      <c r="E35" s="86"/>
      <c r="F35" s="87"/>
      <c r="G35" s="75"/>
    </row>
    <row r="36" spans="2:7" s="20" customFormat="1" ht="23.25" customHeight="1">
      <c r="B36" s="75"/>
      <c r="C36" s="76"/>
      <c r="D36" s="76"/>
      <c r="E36" s="77"/>
      <c r="F36" s="78"/>
      <c r="G36" s="76"/>
    </row>
    <row r="37" spans="2:7" s="14" customFormat="1" ht="23.25" customHeight="1">
      <c r="B37" s="124" t="s">
        <v>64</v>
      </c>
      <c r="C37" s="124"/>
      <c r="D37" s="79"/>
      <c r="E37" s="80"/>
      <c r="F37" s="81"/>
      <c r="G37" s="79"/>
    </row>
    <row r="38" spans="2:7" s="20" customFormat="1" ht="23.25" customHeight="1" thickBot="1">
      <c r="B38" s="99"/>
      <c r="C38" s="100" t="s">
        <v>2</v>
      </c>
      <c r="D38" s="127" t="s">
        <v>3</v>
      </c>
      <c r="E38" s="128"/>
      <c r="F38" s="129"/>
      <c r="G38" s="100" t="s">
        <v>1</v>
      </c>
    </row>
    <row r="39" spans="2:7" ht="23.25" customHeight="1" thickTop="1">
      <c r="B39" s="70">
        <v>1</v>
      </c>
      <c r="C39" s="70" t="s">
        <v>6</v>
      </c>
      <c r="D39" s="70" t="s">
        <v>62</v>
      </c>
      <c r="E39" s="88">
        <v>17502</v>
      </c>
      <c r="F39" s="74" t="s">
        <v>15</v>
      </c>
      <c r="G39" s="70"/>
    </row>
    <row r="40" spans="2:7" ht="23.25" customHeight="1">
      <c r="B40" s="70">
        <v>2</v>
      </c>
      <c r="C40" s="70" t="s">
        <v>6</v>
      </c>
      <c r="D40" s="70" t="s">
        <v>8</v>
      </c>
      <c r="E40" s="88">
        <v>17998</v>
      </c>
      <c r="F40" s="74" t="s">
        <v>15</v>
      </c>
      <c r="G40" s="70"/>
    </row>
    <row r="41" spans="2:7" ht="23.25" customHeight="1">
      <c r="B41" s="70">
        <v>3</v>
      </c>
      <c r="C41" s="70" t="s">
        <v>6</v>
      </c>
      <c r="D41" s="70" t="s">
        <v>9</v>
      </c>
      <c r="E41" s="88">
        <v>18383</v>
      </c>
      <c r="F41" s="74" t="s">
        <v>15</v>
      </c>
      <c r="G41" s="70"/>
    </row>
    <row r="42" spans="2:7" ht="23.25" customHeight="1">
      <c r="B42" s="70">
        <v>4</v>
      </c>
      <c r="C42" s="70" t="s">
        <v>6</v>
      </c>
      <c r="D42" s="70" t="s">
        <v>10</v>
      </c>
      <c r="E42" s="88">
        <v>18627</v>
      </c>
      <c r="F42" s="74" t="s">
        <v>15</v>
      </c>
      <c r="G42" s="70"/>
    </row>
    <row r="43" spans="2:7" ht="23.25" customHeight="1">
      <c r="B43" s="70">
        <v>5</v>
      </c>
      <c r="C43" s="70" t="s">
        <v>6</v>
      </c>
      <c r="D43" s="70" t="s">
        <v>11</v>
      </c>
      <c r="E43" s="88">
        <v>19967</v>
      </c>
      <c r="F43" s="74" t="s">
        <v>15</v>
      </c>
      <c r="G43" s="70"/>
    </row>
    <row r="44" spans="2:7" ht="23.25" customHeight="1">
      <c r="B44" s="70">
        <v>6</v>
      </c>
      <c r="C44" s="70" t="s">
        <v>7</v>
      </c>
      <c r="D44" s="70" t="s">
        <v>13</v>
      </c>
      <c r="E44" s="88">
        <v>16958</v>
      </c>
      <c r="F44" s="74" t="s">
        <v>16</v>
      </c>
      <c r="G44" s="70"/>
    </row>
    <row r="45" spans="2:7" ht="23.25" customHeight="1">
      <c r="B45" s="70">
        <v>7</v>
      </c>
      <c r="C45" s="70" t="s">
        <v>7</v>
      </c>
      <c r="D45" s="70" t="s">
        <v>14</v>
      </c>
      <c r="E45" s="88">
        <v>17516</v>
      </c>
      <c r="F45" s="74" t="s">
        <v>15</v>
      </c>
      <c r="G45" s="70"/>
    </row>
    <row r="46" spans="2:7" s="20" customFormat="1" ht="23.25" customHeight="1">
      <c r="B46" s="91"/>
      <c r="C46" s="92"/>
      <c r="D46" s="92"/>
      <c r="E46" s="93"/>
      <c r="F46" s="94"/>
      <c r="G46" s="92"/>
    </row>
    <row r="47" spans="2:7" s="20" customFormat="1" ht="23.25" customHeight="1">
      <c r="B47" s="124" t="s">
        <v>84</v>
      </c>
      <c r="C47" s="124"/>
      <c r="D47" s="79"/>
      <c r="E47" s="80"/>
      <c r="F47" s="81"/>
      <c r="G47" s="79"/>
    </row>
    <row r="48" spans="2:7" s="20" customFormat="1" ht="23.25" customHeight="1" thickBot="1">
      <c r="B48" s="99"/>
      <c r="C48" s="100" t="s">
        <v>4</v>
      </c>
      <c r="D48" s="100" t="s">
        <v>26</v>
      </c>
      <c r="E48" s="106" t="s">
        <v>18</v>
      </c>
      <c r="F48" s="107" t="s">
        <v>19</v>
      </c>
      <c r="G48" s="100" t="s">
        <v>1</v>
      </c>
    </row>
    <row r="49" spans="2:7" s="20" customFormat="1" ht="23.25" customHeight="1" thickTop="1">
      <c r="B49" s="95">
        <v>1</v>
      </c>
      <c r="C49" s="103" t="s">
        <v>27</v>
      </c>
      <c r="D49" s="104" t="s">
        <v>48</v>
      </c>
      <c r="E49" s="105">
        <v>17685</v>
      </c>
      <c r="F49" s="104" t="s">
        <v>28</v>
      </c>
      <c r="G49" s="103"/>
    </row>
    <row r="50" spans="2:7" s="20" customFormat="1" ht="23.25" customHeight="1">
      <c r="B50" s="70">
        <v>2</v>
      </c>
      <c r="C50" s="70" t="s">
        <v>29</v>
      </c>
      <c r="D50" s="74" t="s">
        <v>49</v>
      </c>
      <c r="E50" s="90" t="s">
        <v>30</v>
      </c>
      <c r="F50" s="89" t="s">
        <v>31</v>
      </c>
      <c r="G50" s="70" t="s">
        <v>32</v>
      </c>
    </row>
    <row r="51" spans="2:7" s="20" customFormat="1" ht="23.25" customHeight="1">
      <c r="B51" s="70">
        <v>3</v>
      </c>
      <c r="C51" s="70" t="s">
        <v>50</v>
      </c>
      <c r="D51" s="74" t="s">
        <v>74</v>
      </c>
      <c r="E51" s="90">
        <v>17807</v>
      </c>
      <c r="F51" s="74" t="s">
        <v>44</v>
      </c>
      <c r="G51" s="70"/>
    </row>
    <row r="52" spans="2:7">
      <c r="B52" s="118">
        <v>4</v>
      </c>
      <c r="C52" s="119" t="s">
        <v>82</v>
      </c>
      <c r="D52" s="122" t="s">
        <v>88</v>
      </c>
      <c r="E52" s="120">
        <v>9192</v>
      </c>
      <c r="F52" s="121" t="s">
        <v>83</v>
      </c>
      <c r="G52" s="119"/>
    </row>
    <row r="108" spans="5:5">
      <c r="E108" s="37"/>
    </row>
  </sheetData>
  <mergeCells count="19">
    <mergeCell ref="D2:G2"/>
    <mergeCell ref="B4:C4"/>
    <mergeCell ref="D5:F5"/>
    <mergeCell ref="D15:F15"/>
    <mergeCell ref="C32:D32"/>
    <mergeCell ref="C27:F27"/>
    <mergeCell ref="B29:C29"/>
    <mergeCell ref="C31:F31"/>
    <mergeCell ref="D20:F20"/>
    <mergeCell ref="C24:D24"/>
    <mergeCell ref="B22:C22"/>
    <mergeCell ref="C23:F23"/>
    <mergeCell ref="C30:D30"/>
    <mergeCell ref="B47:C47"/>
    <mergeCell ref="B14:C14"/>
    <mergeCell ref="C33:D33"/>
    <mergeCell ref="C34:D34"/>
    <mergeCell ref="B37:C37"/>
    <mergeCell ref="D38:F38"/>
  </mergeCells>
  <phoneticPr fontId="2"/>
  <pageMargins left="0.43307086614173229" right="0.23622047244094491" top="0.74803149606299213" bottom="0.74803149606299213" header="0.31496062992125984" footer="0.31496062992125984"/>
  <pageSetup paperSize="9" scale="60" fitToHeight="0" orientation="portrait" r:id="rId1"/>
  <rowBreaks count="1" manualBreakCount="1">
    <brk id="58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9"/>
  <sheetViews>
    <sheetView view="pageBreakPreview" zoomScale="60" zoomScaleNormal="85" workbookViewId="0">
      <selection activeCell="F17" sqref="F17"/>
    </sheetView>
  </sheetViews>
  <sheetFormatPr defaultRowHeight="18"/>
  <cols>
    <col min="1" max="1" width="5.75" style="8" customWidth="1"/>
    <col min="2" max="2" width="6.875" style="22" customWidth="1"/>
    <col min="3" max="3" width="40.5" style="23" customWidth="1"/>
    <col min="4" max="4" width="55.625" style="23" customWidth="1"/>
    <col min="5" max="5" width="20.125" style="36" customWidth="1"/>
    <col min="6" max="6" width="30.375" style="37" bestFit="1" customWidth="1"/>
    <col min="7" max="7" width="34.875" style="23" customWidth="1"/>
    <col min="8" max="8" width="18" bestFit="1" customWidth="1"/>
  </cols>
  <sheetData>
    <row r="1" spans="2:10" s="20" customFormat="1" ht="23.25" customHeight="1">
      <c r="B1" s="31"/>
      <c r="C1" s="11" t="s">
        <v>2</v>
      </c>
      <c r="D1" s="138" t="s">
        <v>3</v>
      </c>
      <c r="E1" s="139"/>
      <c r="F1" s="140"/>
      <c r="G1" s="12"/>
    </row>
    <row r="2" spans="2:10" s="20" customFormat="1" ht="23.25" customHeight="1">
      <c r="B2" s="31">
        <v>1</v>
      </c>
      <c r="C2" s="52" t="s">
        <v>6</v>
      </c>
      <c r="D2" s="30" t="s">
        <v>62</v>
      </c>
      <c r="E2" s="25">
        <v>17502</v>
      </c>
      <c r="F2" s="30" t="s">
        <v>15</v>
      </c>
      <c r="G2" s="16"/>
    </row>
    <row r="3" spans="2:10" s="20" customFormat="1" ht="23.25" customHeight="1">
      <c r="B3" s="31">
        <v>2</v>
      </c>
      <c r="C3" s="52" t="s">
        <v>6</v>
      </c>
      <c r="D3" s="30" t="s">
        <v>8</v>
      </c>
      <c r="E3" s="25">
        <v>17998</v>
      </c>
      <c r="F3" s="30" t="s">
        <v>15</v>
      </c>
      <c r="G3" s="16"/>
    </row>
    <row r="4" spans="2:10" s="20" customFormat="1" ht="23.25" customHeight="1">
      <c r="B4" s="31">
        <v>3</v>
      </c>
      <c r="C4" s="52" t="s">
        <v>6</v>
      </c>
      <c r="D4" s="15" t="s">
        <v>9</v>
      </c>
      <c r="E4" s="26">
        <v>18383</v>
      </c>
      <c r="F4" s="16" t="s">
        <v>15</v>
      </c>
      <c r="G4" s="19"/>
    </row>
    <row r="5" spans="2:10" s="14" customFormat="1" ht="23.25" customHeight="1">
      <c r="B5" s="31">
        <v>4</v>
      </c>
      <c r="C5" s="21" t="s">
        <v>6</v>
      </c>
      <c r="D5" s="24" t="s">
        <v>10</v>
      </c>
      <c r="E5" s="38">
        <v>18627</v>
      </c>
      <c r="F5" s="39" t="s">
        <v>15</v>
      </c>
      <c r="G5" s="19"/>
      <c r="H5"/>
      <c r="I5"/>
      <c r="J5"/>
    </row>
    <row r="6" spans="2:10" s="20" customFormat="1" ht="23.25" customHeight="1">
      <c r="B6" s="31">
        <v>5</v>
      </c>
      <c r="C6" s="21" t="s">
        <v>6</v>
      </c>
      <c r="D6" s="15" t="s">
        <v>11</v>
      </c>
      <c r="E6" s="38">
        <v>19967</v>
      </c>
      <c r="F6" s="39" t="s">
        <v>15</v>
      </c>
      <c r="G6" s="19"/>
      <c r="I6" s="14"/>
      <c r="J6" s="14"/>
    </row>
    <row r="7" spans="2:10" s="20" customFormat="1" ht="23.25" customHeight="1">
      <c r="B7" s="31">
        <v>6</v>
      </c>
      <c r="C7" s="21" t="s">
        <v>7</v>
      </c>
      <c r="D7" s="15" t="s">
        <v>67</v>
      </c>
      <c r="E7" s="26">
        <v>16958</v>
      </c>
      <c r="F7" s="16" t="s">
        <v>16</v>
      </c>
      <c r="G7" s="19"/>
      <c r="I7" s="14"/>
      <c r="J7" s="14"/>
    </row>
    <row r="8" spans="2:10" s="20" customFormat="1" ht="23.25" customHeight="1">
      <c r="B8" s="31">
        <v>7</v>
      </c>
      <c r="C8" s="21" t="s">
        <v>7</v>
      </c>
      <c r="D8" s="15" t="s">
        <v>14</v>
      </c>
      <c r="E8" s="26">
        <v>17516</v>
      </c>
      <c r="F8" s="16" t="s">
        <v>15</v>
      </c>
      <c r="G8" s="19"/>
      <c r="I8" s="14"/>
      <c r="J8" s="14"/>
    </row>
    <row r="9" spans="2:10" s="20" customFormat="1" ht="23.25" customHeight="1">
      <c r="B9" s="20">
        <v>8</v>
      </c>
      <c r="D9" s="20" t="s">
        <v>71</v>
      </c>
      <c r="E9" s="20" t="s">
        <v>72</v>
      </c>
      <c r="F9" s="20" t="s">
        <v>73</v>
      </c>
      <c r="G9" s="19"/>
      <c r="H9" s="14"/>
    </row>
  </sheetData>
  <sortState ref="C2:J48">
    <sortCondition ref="G2:G48"/>
    <sortCondition ref="H2:H48"/>
    <sortCondition ref="I2:I48"/>
  </sortState>
  <mergeCells count="1">
    <mergeCell ref="D1:F1"/>
  </mergeCells>
  <phoneticPr fontId="2"/>
  <pageMargins left="0.43307086614173229" right="0.23622047244094491" top="0.19685039370078741" bottom="0.15748031496062992" header="0.31496062992125984" footer="0.31496062992125984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14"/>
  <sheetViews>
    <sheetView view="pageBreakPreview" zoomScale="60" zoomScaleNormal="85" workbookViewId="0">
      <selection activeCell="C5" sqref="C5"/>
    </sheetView>
  </sheetViews>
  <sheetFormatPr defaultRowHeight="18"/>
  <cols>
    <col min="1" max="1" width="5.75" style="8" customWidth="1"/>
    <col min="2" max="2" width="6.875" style="22" customWidth="1"/>
    <col min="3" max="3" width="40.5" style="23" customWidth="1"/>
    <col min="4" max="4" width="55.625" style="23" customWidth="1"/>
    <col min="5" max="5" width="20.125" style="36" customWidth="1"/>
    <col min="6" max="6" width="30.375" style="37" bestFit="1" customWidth="1"/>
    <col min="7" max="7" width="34.875" style="23" customWidth="1"/>
    <col min="8" max="8" width="18" bestFit="1" customWidth="1"/>
  </cols>
  <sheetData>
    <row r="1" spans="1:7" s="14" customFormat="1" ht="22.5" customHeight="1">
      <c r="B1" s="31">
        <v>1</v>
      </c>
      <c r="C1" s="15" t="s">
        <v>6</v>
      </c>
      <c r="D1" s="27" t="s">
        <v>33</v>
      </c>
      <c r="E1" s="28"/>
      <c r="F1" s="29"/>
      <c r="G1" s="16"/>
    </row>
    <row r="2" spans="1:7" s="14" customFormat="1" ht="22.5" customHeight="1">
      <c r="B2" s="31">
        <v>2</v>
      </c>
      <c r="C2" s="15" t="s">
        <v>6</v>
      </c>
      <c r="D2" s="27" t="s">
        <v>34</v>
      </c>
      <c r="E2" s="28"/>
      <c r="F2" s="29"/>
      <c r="G2" s="16"/>
    </row>
    <row r="3" spans="1:7" s="14" customFormat="1" ht="22.5" customHeight="1">
      <c r="B3" s="31">
        <v>3</v>
      </c>
      <c r="C3" s="15" t="s">
        <v>7</v>
      </c>
      <c r="D3" s="27" t="s">
        <v>12</v>
      </c>
      <c r="E3" s="28"/>
      <c r="F3" s="29"/>
      <c r="G3" s="16"/>
    </row>
    <row r="4" spans="1:7" s="14" customFormat="1" ht="22.5" customHeight="1">
      <c r="B4" s="31">
        <v>4</v>
      </c>
      <c r="C4" s="15" t="s">
        <v>7</v>
      </c>
      <c r="D4" s="27" t="s">
        <v>25</v>
      </c>
      <c r="E4" s="28"/>
      <c r="F4" s="29"/>
      <c r="G4" s="16"/>
    </row>
    <row r="5" spans="1:7" s="14" customFormat="1" ht="22.5" customHeight="1">
      <c r="B5" s="31">
        <v>5</v>
      </c>
      <c r="C5" s="15" t="s">
        <v>87</v>
      </c>
      <c r="D5" s="27" t="s">
        <v>53</v>
      </c>
      <c r="E5" s="28"/>
      <c r="F5" s="29"/>
      <c r="G5" s="16"/>
    </row>
    <row r="6" spans="1:7" s="14" customFormat="1" ht="22.5" customHeight="1">
      <c r="B6" s="31">
        <v>6</v>
      </c>
      <c r="C6" s="15" t="s">
        <v>22</v>
      </c>
      <c r="D6" s="27" t="s">
        <v>23</v>
      </c>
      <c r="E6" s="28"/>
      <c r="F6" s="29"/>
      <c r="G6" s="16" t="s">
        <v>5</v>
      </c>
    </row>
    <row r="7" spans="1:7" s="14" customFormat="1" ht="22.5" customHeight="1">
      <c r="B7" s="31">
        <v>7</v>
      </c>
      <c r="C7" s="15" t="s">
        <v>22</v>
      </c>
      <c r="D7" s="27" t="s">
        <v>51</v>
      </c>
      <c r="E7" s="28"/>
      <c r="F7" s="29"/>
      <c r="G7" s="16" t="s">
        <v>5</v>
      </c>
    </row>
    <row r="8" spans="1:7" s="14" customFormat="1" ht="24" customHeight="1">
      <c r="B8" s="31">
        <v>8</v>
      </c>
      <c r="C8" s="15" t="s">
        <v>6</v>
      </c>
      <c r="D8" s="27" t="s">
        <v>39</v>
      </c>
      <c r="E8" s="28"/>
      <c r="F8" s="29"/>
      <c r="G8" s="16"/>
    </row>
    <row r="9" spans="1:7" s="14" customFormat="1" ht="22.5" customHeight="1">
      <c r="B9" s="31">
        <v>9</v>
      </c>
      <c r="C9" s="15" t="s">
        <v>6</v>
      </c>
      <c r="D9" s="27" t="s">
        <v>40</v>
      </c>
      <c r="E9" s="28"/>
      <c r="F9" s="29"/>
      <c r="G9" s="16"/>
    </row>
    <row r="10" spans="1:7" s="14" customFormat="1" ht="22.5" customHeight="1">
      <c r="B10" s="31">
        <v>10</v>
      </c>
      <c r="C10" s="15" t="s">
        <v>42</v>
      </c>
      <c r="D10" s="27" t="s">
        <v>41</v>
      </c>
      <c r="E10" s="28"/>
      <c r="F10" s="29"/>
      <c r="G10" s="16"/>
    </row>
    <row r="11" spans="1:7" s="14" customFormat="1" ht="22.5" customHeight="1">
      <c r="B11" s="31">
        <v>11</v>
      </c>
      <c r="C11" s="15" t="s">
        <v>54</v>
      </c>
      <c r="D11" s="68" t="s">
        <v>70</v>
      </c>
      <c r="E11" s="28"/>
      <c r="F11" s="29"/>
      <c r="G11" s="16"/>
    </row>
    <row r="12" spans="1:7" s="14" customFormat="1" ht="26.25" customHeight="1">
      <c r="B12" s="31">
        <v>12</v>
      </c>
      <c r="C12" s="15" t="s">
        <v>43</v>
      </c>
      <c r="D12" s="27" t="s">
        <v>38</v>
      </c>
      <c r="E12" s="28"/>
      <c r="F12" s="29"/>
      <c r="G12" s="16"/>
    </row>
    <row r="13" spans="1:7" s="18" customFormat="1" ht="24" customHeight="1">
      <c r="A13" s="17"/>
      <c r="B13" s="31">
        <v>13</v>
      </c>
      <c r="D13" s="15" t="s">
        <v>65</v>
      </c>
      <c r="E13" s="28"/>
      <c r="F13" s="29"/>
      <c r="G13" s="16"/>
    </row>
    <row r="14" spans="1:7" s="20" customFormat="1" ht="23.25" customHeight="1">
      <c r="B14" s="31">
        <v>14</v>
      </c>
      <c r="C14" s="15" t="s">
        <v>68</v>
      </c>
      <c r="D14" s="27" t="s">
        <v>69</v>
      </c>
      <c r="E14" s="28"/>
      <c r="F14" s="29"/>
      <c r="G14" s="19"/>
    </row>
  </sheetData>
  <phoneticPr fontId="2"/>
  <pageMargins left="0.43307086614173229" right="0.23622047244094491" top="0.19685039370078741" bottom="0.15748031496062992" header="0.31496062992125984" footer="0.31496062992125984"/>
  <pageSetup paperSize="9"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5"/>
  <sheetViews>
    <sheetView view="pageBreakPreview" zoomScale="60" zoomScaleNormal="85" workbookViewId="0">
      <selection activeCell="D5" sqref="D5"/>
    </sheetView>
  </sheetViews>
  <sheetFormatPr defaultRowHeight="18"/>
  <cols>
    <col min="1" max="1" width="5.75" style="8" customWidth="1"/>
    <col min="2" max="2" width="6.875" style="22" customWidth="1"/>
    <col min="3" max="3" width="40.5" style="23" customWidth="1"/>
    <col min="4" max="4" width="55.625" style="23" customWidth="1"/>
    <col min="5" max="5" width="21.375" style="36" customWidth="1"/>
    <col min="6" max="6" width="30.375" style="37" bestFit="1" customWidth="1"/>
    <col min="7" max="7" width="34.875" style="23" customWidth="1"/>
    <col min="8" max="8" width="18" bestFit="1" customWidth="1"/>
  </cols>
  <sheetData>
    <row r="1" spans="2:7" s="20" customFormat="1" ht="23.25" customHeight="1">
      <c r="B1" s="31"/>
      <c r="C1" s="11" t="s">
        <v>2</v>
      </c>
      <c r="D1" s="138" t="s">
        <v>3</v>
      </c>
      <c r="E1" s="139"/>
      <c r="F1" s="140"/>
      <c r="G1" s="12"/>
    </row>
    <row r="2" spans="2:7" s="20" customFormat="1" ht="23.25" customHeight="1">
      <c r="B2" s="31">
        <v>1</v>
      </c>
      <c r="C2" s="15" t="s">
        <v>27</v>
      </c>
      <c r="D2" s="16" t="s">
        <v>48</v>
      </c>
      <c r="E2" s="53">
        <v>17685</v>
      </c>
      <c r="F2" s="16" t="s">
        <v>28</v>
      </c>
      <c r="G2" s="55"/>
    </row>
    <row r="3" spans="2:7" s="20" customFormat="1" ht="23.25" customHeight="1">
      <c r="B3" s="31">
        <v>2</v>
      </c>
      <c r="C3" s="15" t="s">
        <v>29</v>
      </c>
      <c r="D3" s="16" t="s">
        <v>49</v>
      </c>
      <c r="E3" s="51" t="s">
        <v>30</v>
      </c>
      <c r="F3" s="16" t="s">
        <v>31</v>
      </c>
      <c r="G3" s="55" t="s">
        <v>32</v>
      </c>
    </row>
    <row r="4" spans="2:7" s="20" customFormat="1" ht="23.25" customHeight="1">
      <c r="B4" s="31">
        <v>3</v>
      </c>
      <c r="C4" s="23" t="s">
        <v>82</v>
      </c>
      <c r="D4" s="23" t="s">
        <v>88</v>
      </c>
      <c r="E4" s="36">
        <v>9192</v>
      </c>
      <c r="F4" s="37" t="s">
        <v>83</v>
      </c>
    </row>
    <row r="5" spans="2:7">
      <c r="B5" s="22">
        <v>4</v>
      </c>
    </row>
  </sheetData>
  <sortState ref="C2:I62">
    <sortCondition ref="G2:G62"/>
    <sortCondition ref="H2:H62"/>
  </sortState>
  <mergeCells count="1">
    <mergeCell ref="D1:F1"/>
  </mergeCells>
  <phoneticPr fontId="2"/>
  <pageMargins left="0.43307086614173229" right="0.23622047244094491" top="0.19685039370078741" bottom="0.15748031496062992" header="0.31496062992125984" footer="0.31496062992125984"/>
  <pageSetup paperSize="9" scale="5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95"/>
  <sheetViews>
    <sheetView showZeros="0" defaultGridColor="0" topLeftCell="A133" colorId="22" workbookViewId="0">
      <selection activeCell="A77" sqref="A77:H79"/>
    </sheetView>
  </sheetViews>
  <sheetFormatPr defaultRowHeight="13.5"/>
  <cols>
    <col min="1" max="1" width="16.25" style="47" customWidth="1"/>
    <col min="6" max="6" width="12.5" customWidth="1"/>
    <col min="7" max="7" width="7" customWidth="1"/>
    <col min="8" max="8" width="17.125" customWidth="1"/>
  </cols>
  <sheetData>
    <row r="3" spans="1:8">
      <c r="A3" s="48">
        <v>1</v>
      </c>
      <c r="B3" s="40"/>
      <c r="C3" s="40"/>
      <c r="D3" s="40"/>
      <c r="E3" s="40"/>
      <c r="F3" s="40"/>
      <c r="G3" s="40"/>
      <c r="H3" s="41"/>
    </row>
    <row r="4" spans="1:8">
      <c r="A4" s="49"/>
      <c r="B4" s="46"/>
      <c r="C4" s="141" t="str">
        <f>VLOOKUP(A3,キャプション用図書!$B$2:$G$9,2,FALSE)</f>
        <v>石坂洋次郎</v>
      </c>
      <c r="D4" s="141"/>
      <c r="E4" s="141"/>
      <c r="F4" s="141"/>
      <c r="G4" s="46"/>
      <c r="H4" s="43"/>
    </row>
    <row r="5" spans="1:8">
      <c r="A5" s="49"/>
      <c r="B5" s="46"/>
      <c r="C5" s="141"/>
      <c r="D5" s="141"/>
      <c r="E5" s="141"/>
      <c r="F5" s="141"/>
      <c r="G5" s="46"/>
      <c r="H5" s="43"/>
    </row>
    <row r="6" spans="1:8">
      <c r="A6" s="49"/>
      <c r="B6" s="142" t="str">
        <f>VLOOKUP(A3,キャプション用図書!$B$2:$G$9,3,FALSE)</f>
        <v>『青い山脈』</v>
      </c>
      <c r="C6" s="142"/>
      <c r="D6" s="142"/>
      <c r="E6" s="142"/>
      <c r="F6" s="142"/>
      <c r="G6" s="142"/>
      <c r="H6" s="43"/>
    </row>
    <row r="7" spans="1:8">
      <c r="A7" s="49"/>
      <c r="B7" s="142"/>
      <c r="C7" s="142"/>
      <c r="D7" s="142"/>
      <c r="E7" s="142"/>
      <c r="F7" s="142"/>
      <c r="G7" s="142"/>
      <c r="H7" s="43"/>
    </row>
    <row r="8" spans="1:8">
      <c r="A8" s="49"/>
      <c r="B8" s="142"/>
      <c r="C8" s="142"/>
      <c r="D8" s="142"/>
      <c r="E8" s="142"/>
      <c r="F8" s="142"/>
      <c r="G8" s="142"/>
      <c r="H8" s="43"/>
    </row>
    <row r="9" spans="1:8" s="59" customFormat="1" ht="17.25">
      <c r="A9" s="56"/>
      <c r="B9" s="143">
        <f>VLOOKUP(A3,キャプション用図書!$B$2:$G$9,4,FALSE)</f>
        <v>17502</v>
      </c>
      <c r="C9" s="143"/>
      <c r="D9" s="143"/>
      <c r="E9" s="57"/>
      <c r="F9" s="144" t="str">
        <f>VLOOKUP(A3,キャプション用図書!$B$2:$G$9,5,FALSE)</f>
        <v>新潮社刊</v>
      </c>
      <c r="G9" s="144"/>
      <c r="H9" s="58"/>
    </row>
    <row r="10" spans="1:8">
      <c r="A10" s="49"/>
      <c r="B10" s="46"/>
      <c r="C10" s="46"/>
      <c r="D10" s="46"/>
      <c r="E10" s="46"/>
      <c r="F10" s="46"/>
      <c r="G10" s="46"/>
      <c r="H10" s="43"/>
    </row>
    <row r="11" spans="1:8" ht="18.75">
      <c r="A11" s="49"/>
      <c r="B11" s="46"/>
      <c r="C11" s="145">
        <f>VLOOKUP(A3,キャプション用図書!$B$2:$G$9,6,FALSE)</f>
        <v>0</v>
      </c>
      <c r="D11" s="145"/>
      <c r="E11" s="145"/>
      <c r="F11" s="145"/>
      <c r="G11" s="46"/>
      <c r="H11" s="43"/>
    </row>
    <row r="12" spans="1:8" ht="15" customHeight="1">
      <c r="A12" s="50"/>
      <c r="B12" s="44"/>
      <c r="C12" s="44"/>
      <c r="D12" s="44"/>
      <c r="E12" s="44"/>
      <c r="F12" s="44"/>
      <c r="G12" s="44"/>
      <c r="H12" s="45"/>
    </row>
    <row r="13" spans="1:8">
      <c r="A13" s="48">
        <v>2</v>
      </c>
      <c r="B13" s="40"/>
      <c r="C13" s="40"/>
      <c r="D13" s="40"/>
      <c r="E13" s="40"/>
      <c r="F13" s="40"/>
      <c r="G13" s="40"/>
      <c r="H13" s="41"/>
    </row>
    <row r="14" spans="1:8">
      <c r="A14" s="49"/>
      <c r="B14" s="46"/>
      <c r="C14" s="141" t="str">
        <f>VLOOKUP(A13,キャプション用図書!$B$2:$G$9,2,FALSE)</f>
        <v>石坂洋次郎</v>
      </c>
      <c r="D14" s="141"/>
      <c r="E14" s="141"/>
      <c r="F14" s="141"/>
      <c r="G14" s="46"/>
      <c r="H14" s="43"/>
    </row>
    <row r="15" spans="1:8">
      <c r="A15" s="49"/>
      <c r="B15" s="46"/>
      <c r="C15" s="141"/>
      <c r="D15" s="141"/>
      <c r="E15" s="141"/>
      <c r="F15" s="141"/>
      <c r="G15" s="46"/>
      <c r="H15" s="43"/>
    </row>
    <row r="16" spans="1:8">
      <c r="A16" s="49"/>
      <c r="B16" s="142" t="str">
        <f>VLOOKUP(A13,キャプション用図書!$B$2:$G$9,3,FALSE)</f>
        <v>『石中先生行状記』</v>
      </c>
      <c r="C16" s="142"/>
      <c r="D16" s="142"/>
      <c r="E16" s="142"/>
      <c r="F16" s="142"/>
      <c r="G16" s="142"/>
      <c r="H16" s="43"/>
    </row>
    <row r="17" spans="1:8">
      <c r="A17" s="49"/>
      <c r="B17" s="142"/>
      <c r="C17" s="142"/>
      <c r="D17" s="142"/>
      <c r="E17" s="142"/>
      <c r="F17" s="142"/>
      <c r="G17" s="142"/>
      <c r="H17" s="43"/>
    </row>
    <row r="18" spans="1:8">
      <c r="A18" s="49"/>
      <c r="B18" s="142"/>
      <c r="C18" s="142"/>
      <c r="D18" s="142"/>
      <c r="E18" s="142"/>
      <c r="F18" s="142"/>
      <c r="G18" s="142"/>
      <c r="H18" s="43"/>
    </row>
    <row r="19" spans="1:8" s="59" customFormat="1" ht="17.25">
      <c r="A19" s="56"/>
      <c r="B19" s="143">
        <f>VLOOKUP(A13,キャプション用図書!$B$2:$G$9,4,FALSE)</f>
        <v>17998</v>
      </c>
      <c r="C19" s="143"/>
      <c r="D19" s="143"/>
      <c r="E19" s="57"/>
      <c r="F19" s="144" t="str">
        <f>VLOOKUP(A13,キャプション用図書!$B$2:$G$9,5,FALSE)</f>
        <v>新潮社刊</v>
      </c>
      <c r="G19" s="144"/>
      <c r="H19" s="58"/>
    </row>
    <row r="20" spans="1:8">
      <c r="A20" s="49"/>
      <c r="B20" s="46"/>
      <c r="C20" s="46"/>
      <c r="D20" s="46"/>
      <c r="E20" s="46"/>
      <c r="F20" s="46"/>
      <c r="G20" s="46"/>
      <c r="H20" s="43"/>
    </row>
    <row r="21" spans="1:8" ht="18.75">
      <c r="A21" s="49"/>
      <c r="B21" s="46"/>
      <c r="C21" s="145">
        <f>VLOOKUP(A13,キャプション用図書!$B$2:$G$9,6,FALSE)</f>
        <v>0</v>
      </c>
      <c r="D21" s="145"/>
      <c r="E21" s="145"/>
      <c r="F21" s="145"/>
      <c r="G21" s="46"/>
      <c r="H21" s="43"/>
    </row>
    <row r="22" spans="1:8">
      <c r="A22" s="50"/>
      <c r="B22" s="44"/>
      <c r="C22" s="44"/>
      <c r="D22" s="44"/>
      <c r="E22" s="44"/>
      <c r="F22" s="44"/>
      <c r="G22" s="44"/>
      <c r="H22" s="45"/>
    </row>
    <row r="23" spans="1:8">
      <c r="A23" s="48">
        <v>3</v>
      </c>
      <c r="B23" s="40"/>
      <c r="C23" s="40"/>
      <c r="D23" s="40"/>
      <c r="E23" s="40"/>
      <c r="F23" s="40"/>
      <c r="G23" s="40"/>
      <c r="H23" s="41"/>
    </row>
    <row r="24" spans="1:8" ht="13.5" customHeight="1">
      <c r="A24" s="49"/>
      <c r="B24" s="46"/>
      <c r="C24" s="141" t="str">
        <f>VLOOKUP(A23,キャプション用図書!$B$2:$G$9,2,FALSE)</f>
        <v>石坂洋次郎</v>
      </c>
      <c r="D24" s="141"/>
      <c r="E24" s="141"/>
      <c r="F24" s="141"/>
      <c r="G24" s="46"/>
      <c r="H24" s="43"/>
    </row>
    <row r="25" spans="1:8" ht="13.5" customHeight="1">
      <c r="A25" s="49"/>
      <c r="B25" s="46"/>
      <c r="C25" s="141"/>
      <c r="D25" s="141"/>
      <c r="E25" s="141"/>
      <c r="F25" s="141"/>
      <c r="G25" s="46"/>
      <c r="H25" s="43"/>
    </row>
    <row r="26" spans="1:8" ht="13.5" customHeight="1">
      <c r="A26" s="49"/>
      <c r="B26" s="146" t="str">
        <f>VLOOKUP(A23,キャプション用図書!$B$2:$G$9,3,FALSE)</f>
        <v>『石中先生行状記　第二部』</v>
      </c>
      <c r="C26" s="146"/>
      <c r="D26" s="146"/>
      <c r="E26" s="146"/>
      <c r="F26" s="146"/>
      <c r="G26" s="146"/>
      <c r="H26" s="43"/>
    </row>
    <row r="27" spans="1:8" ht="13.5" customHeight="1">
      <c r="A27" s="49"/>
      <c r="B27" s="146"/>
      <c r="C27" s="146"/>
      <c r="D27" s="146"/>
      <c r="E27" s="146"/>
      <c r="F27" s="146"/>
      <c r="G27" s="146"/>
      <c r="H27" s="43"/>
    </row>
    <row r="28" spans="1:8" ht="13.5" customHeight="1">
      <c r="A28" s="49"/>
      <c r="B28" s="146"/>
      <c r="C28" s="146"/>
      <c r="D28" s="146"/>
      <c r="E28" s="146"/>
      <c r="F28" s="146"/>
      <c r="G28" s="146"/>
      <c r="H28" s="43"/>
    </row>
    <row r="29" spans="1:8" s="59" customFormat="1" ht="17.25">
      <c r="A29" s="56"/>
      <c r="B29" s="143">
        <f>VLOOKUP(A23,キャプション用図書!$B$2:$G$9,4,FALSE)</f>
        <v>18383</v>
      </c>
      <c r="C29" s="143"/>
      <c r="D29" s="143"/>
      <c r="E29" s="57"/>
      <c r="F29" s="144" t="str">
        <f>VLOOKUP(A23,キャプション用図書!$B$2:$G$9,5,FALSE)</f>
        <v>新潮社刊</v>
      </c>
      <c r="G29" s="144"/>
      <c r="H29" s="58"/>
    </row>
    <row r="30" spans="1:8">
      <c r="A30" s="49"/>
      <c r="B30" s="46"/>
      <c r="C30" s="46"/>
      <c r="D30" s="46"/>
      <c r="E30" s="46"/>
      <c r="F30" s="46"/>
      <c r="G30" s="46"/>
      <c r="H30" s="43"/>
    </row>
    <row r="31" spans="1:8" ht="18.75">
      <c r="A31" s="49"/>
      <c r="B31" s="46"/>
      <c r="C31" s="145">
        <f>VLOOKUP(A23,キャプション用図書!$B$2:$G$9,6,FALSE)</f>
        <v>0</v>
      </c>
      <c r="D31" s="145"/>
      <c r="E31" s="145"/>
      <c r="F31" s="145"/>
      <c r="G31" s="46"/>
      <c r="H31" s="43"/>
    </row>
    <row r="32" spans="1:8">
      <c r="A32" s="50"/>
      <c r="B32" s="44"/>
      <c r="C32" s="44"/>
      <c r="D32" s="44"/>
      <c r="E32" s="44"/>
      <c r="F32" s="44"/>
      <c r="G32" s="44"/>
      <c r="H32" s="45"/>
    </row>
    <row r="33" spans="1:8" s="40" customFormat="1">
      <c r="A33" s="48">
        <v>4</v>
      </c>
      <c r="H33" s="41"/>
    </row>
    <row r="34" spans="1:8">
      <c r="A34" s="49"/>
      <c r="B34" s="46"/>
      <c r="C34" s="141" t="str">
        <f>VLOOKUP(A33,キャプション用図書!$B$2:$G$9,2,FALSE)</f>
        <v>石坂洋次郎</v>
      </c>
      <c r="D34" s="141"/>
      <c r="E34" s="141"/>
      <c r="F34" s="141"/>
      <c r="G34" s="46"/>
      <c r="H34" s="43"/>
    </row>
    <row r="35" spans="1:8">
      <c r="A35" s="49"/>
      <c r="B35" s="46"/>
      <c r="C35" s="141"/>
      <c r="D35" s="141"/>
      <c r="E35" s="141"/>
      <c r="F35" s="141"/>
      <c r="G35" s="46"/>
      <c r="H35" s="43"/>
    </row>
    <row r="36" spans="1:8">
      <c r="A36" s="49"/>
      <c r="B36" s="153" t="str">
        <f>VLOOKUP(A33,キャプション用図書!$B$2:$G$9,3,FALSE)</f>
        <v>『石中先生行状記　第三部』</v>
      </c>
      <c r="C36" s="153"/>
      <c r="D36" s="153"/>
      <c r="E36" s="153"/>
      <c r="F36" s="153"/>
      <c r="G36" s="153"/>
      <c r="H36" s="43"/>
    </row>
    <row r="37" spans="1:8">
      <c r="A37" s="49"/>
      <c r="B37" s="153"/>
      <c r="C37" s="153"/>
      <c r="D37" s="153"/>
      <c r="E37" s="153"/>
      <c r="F37" s="153"/>
      <c r="G37" s="153"/>
      <c r="H37" s="43"/>
    </row>
    <row r="38" spans="1:8">
      <c r="A38" s="49"/>
      <c r="B38" s="153"/>
      <c r="C38" s="153"/>
      <c r="D38" s="153"/>
      <c r="E38" s="153"/>
      <c r="F38" s="153"/>
      <c r="G38" s="153"/>
      <c r="H38" s="43"/>
    </row>
    <row r="39" spans="1:8" s="59" customFormat="1" ht="17.25">
      <c r="A39" s="56"/>
      <c r="B39" s="143">
        <f>VLOOKUP(A33,キャプション用図書!$B$2:$G$9,4,FALSE)</f>
        <v>18627</v>
      </c>
      <c r="C39" s="143"/>
      <c r="D39" s="143"/>
      <c r="E39" s="57"/>
      <c r="F39" s="144" t="str">
        <f>VLOOKUP(A33,キャプション用図書!$B$2:$G$9,5,FALSE)</f>
        <v>新潮社刊</v>
      </c>
      <c r="G39" s="144"/>
      <c r="H39" s="58"/>
    </row>
    <row r="40" spans="1:8">
      <c r="A40" s="49"/>
      <c r="B40" s="46"/>
      <c r="C40" s="46"/>
      <c r="D40" s="46"/>
      <c r="E40" s="46"/>
      <c r="F40" s="46"/>
      <c r="G40" s="46"/>
      <c r="H40" s="43"/>
    </row>
    <row r="41" spans="1:8" ht="18.75">
      <c r="A41" s="49"/>
      <c r="B41" s="46"/>
      <c r="C41" s="145">
        <f>VLOOKUP(A33,キャプション用図書!$B$2:$G$9,6,FALSE)</f>
        <v>0</v>
      </c>
      <c r="D41" s="145"/>
      <c r="E41" s="145"/>
      <c r="F41" s="145"/>
      <c r="G41" s="46"/>
      <c r="H41" s="43"/>
    </row>
    <row r="42" spans="1:8">
      <c r="A42" s="50"/>
      <c r="B42" s="44"/>
      <c r="C42" s="44"/>
      <c r="D42" s="44"/>
      <c r="E42" s="44"/>
      <c r="F42" s="44"/>
      <c r="G42" s="44"/>
      <c r="H42" s="45"/>
    </row>
    <row r="43" spans="1:8">
      <c r="A43" s="48">
        <v>5</v>
      </c>
      <c r="B43" s="40"/>
      <c r="C43" s="40"/>
      <c r="D43" s="40"/>
      <c r="E43" s="40"/>
      <c r="F43" s="40"/>
      <c r="G43" s="40"/>
      <c r="H43" s="41"/>
    </row>
    <row r="44" spans="1:8">
      <c r="A44" s="49"/>
      <c r="B44" s="46"/>
      <c r="C44" s="141" t="str">
        <f>VLOOKUP(A43,キャプション用図書!$B$2:$G$9,2,FALSE)</f>
        <v>石坂洋次郎</v>
      </c>
      <c r="D44" s="141"/>
      <c r="E44" s="141"/>
      <c r="F44" s="141"/>
      <c r="G44" s="46"/>
      <c r="H44" s="43"/>
    </row>
    <row r="45" spans="1:8">
      <c r="A45" s="49"/>
      <c r="B45" s="46"/>
      <c r="C45" s="141"/>
      <c r="D45" s="141"/>
      <c r="E45" s="141"/>
      <c r="F45" s="141"/>
      <c r="G45" s="46"/>
      <c r="H45" s="43"/>
    </row>
    <row r="46" spans="1:8">
      <c r="A46" s="49"/>
      <c r="B46" s="142" t="str">
        <f>VLOOKUP(A43,キャプション用図書!$B$2:$G$9,3,FALSE)</f>
        <v>『石中先生行状記　完結編』</v>
      </c>
      <c r="C46" s="142"/>
      <c r="D46" s="142"/>
      <c r="E46" s="142"/>
      <c r="F46" s="142"/>
      <c r="G46" s="142"/>
      <c r="H46" s="43"/>
    </row>
    <row r="47" spans="1:8">
      <c r="A47" s="49"/>
      <c r="B47" s="142"/>
      <c r="C47" s="142"/>
      <c r="D47" s="142"/>
      <c r="E47" s="142"/>
      <c r="F47" s="142"/>
      <c r="G47" s="142"/>
      <c r="H47" s="43"/>
    </row>
    <row r="48" spans="1:8">
      <c r="A48" s="49"/>
      <c r="B48" s="142"/>
      <c r="C48" s="142"/>
      <c r="D48" s="142"/>
      <c r="E48" s="142"/>
      <c r="F48" s="142"/>
      <c r="G48" s="142"/>
      <c r="H48" s="43"/>
    </row>
    <row r="49" spans="1:8" s="59" customFormat="1" ht="17.25">
      <c r="A49" s="56"/>
      <c r="B49" s="143">
        <f>VLOOKUP(A43,キャプション用図書!$B$2:$G$9,4,FALSE)</f>
        <v>19967</v>
      </c>
      <c r="C49" s="143"/>
      <c r="D49" s="143"/>
      <c r="E49" s="57"/>
      <c r="F49" s="144" t="str">
        <f>VLOOKUP(A43,キャプション用図書!$B$2:$G$9,5,FALSE)</f>
        <v>新潮社刊</v>
      </c>
      <c r="G49" s="144"/>
      <c r="H49" s="58"/>
    </row>
    <row r="50" spans="1:8">
      <c r="A50" s="49"/>
      <c r="B50" s="46"/>
      <c r="C50" s="46"/>
      <c r="D50" s="46"/>
      <c r="E50" s="46"/>
      <c r="F50" s="46"/>
      <c r="G50" s="46"/>
      <c r="H50" s="43"/>
    </row>
    <row r="51" spans="1:8" ht="18.75">
      <c r="A51" s="49"/>
      <c r="B51" s="46"/>
      <c r="C51" s="145">
        <f>VLOOKUP(A43,キャプション用図書!$B$2:$G$9,6,FALSE)</f>
        <v>0</v>
      </c>
      <c r="D51" s="145"/>
      <c r="E51" s="145"/>
      <c r="F51" s="145"/>
      <c r="G51" s="46"/>
      <c r="H51" s="43"/>
    </row>
    <row r="52" spans="1:8">
      <c r="A52" s="50"/>
      <c r="B52" s="44"/>
      <c r="C52" s="44"/>
      <c r="D52" s="44"/>
      <c r="E52" s="44"/>
      <c r="F52" s="44"/>
      <c r="G52" s="44"/>
      <c r="H52" s="45"/>
    </row>
    <row r="53" spans="1:8" ht="84" customHeight="1">
      <c r="A53" s="49"/>
      <c r="B53" s="42"/>
      <c r="C53" s="42"/>
      <c r="D53" s="42"/>
      <c r="E53" s="42"/>
      <c r="F53" s="42"/>
      <c r="G53" s="42"/>
      <c r="H53" s="43"/>
    </row>
    <row r="54" spans="1:8">
      <c r="A54" s="48">
        <v>6</v>
      </c>
      <c r="B54" s="40"/>
      <c r="C54" s="40"/>
      <c r="D54" s="40"/>
      <c r="E54" s="40"/>
      <c r="F54" s="40"/>
      <c r="G54" s="40"/>
      <c r="H54" s="41"/>
    </row>
    <row r="55" spans="1:8">
      <c r="A55" s="49"/>
      <c r="B55" s="46"/>
      <c r="C55" s="141" t="str">
        <f>VLOOKUP(A54,キャプション用図書!$B$2:$G$9,2,FALSE)</f>
        <v>太宰治</v>
      </c>
      <c r="D55" s="141"/>
      <c r="E55" s="141"/>
      <c r="F55" s="141"/>
      <c r="G55" s="46"/>
      <c r="H55" s="43"/>
    </row>
    <row r="56" spans="1:8">
      <c r="A56" s="49"/>
      <c r="B56" s="46"/>
      <c r="C56" s="141"/>
      <c r="D56" s="141"/>
      <c r="E56" s="141"/>
      <c r="F56" s="141"/>
      <c r="G56" s="46"/>
      <c r="H56" s="43"/>
    </row>
    <row r="57" spans="1:8">
      <c r="A57" s="49"/>
      <c r="B57" s="142" t="str">
        <f>VLOOKUP(A54,キャプション用図書!$B$2:$G$9,3,FALSE)</f>
        <v>『パンドラの匣』</v>
      </c>
      <c r="C57" s="142"/>
      <c r="D57" s="142"/>
      <c r="E57" s="142"/>
      <c r="F57" s="142"/>
      <c r="G57" s="142"/>
      <c r="H57" s="43"/>
    </row>
    <row r="58" spans="1:8">
      <c r="A58" s="49"/>
      <c r="B58" s="142"/>
      <c r="C58" s="142"/>
      <c r="D58" s="142"/>
      <c r="E58" s="142"/>
      <c r="F58" s="142"/>
      <c r="G58" s="142"/>
      <c r="H58" s="43"/>
    </row>
    <row r="59" spans="1:8">
      <c r="A59" s="49"/>
      <c r="B59" s="142"/>
      <c r="C59" s="142"/>
      <c r="D59" s="142"/>
      <c r="E59" s="142"/>
      <c r="F59" s="142"/>
      <c r="G59" s="142"/>
      <c r="H59" s="43"/>
    </row>
    <row r="60" spans="1:8" s="59" customFormat="1" ht="17.25">
      <c r="A60" s="56"/>
      <c r="B60" s="143">
        <f>VLOOKUP(A54,キャプション用図書!$B$2:$G$9,4,FALSE)</f>
        <v>16958</v>
      </c>
      <c r="C60" s="143"/>
      <c r="D60" s="143"/>
      <c r="E60" s="57"/>
      <c r="F60" s="144" t="str">
        <f>VLOOKUP(A54,キャプション用図書!$B$2:$G$9,5,FALSE)</f>
        <v>河北新報社刊</v>
      </c>
      <c r="G60" s="144"/>
      <c r="H60" s="58"/>
    </row>
    <row r="61" spans="1:8">
      <c r="A61" s="49"/>
      <c r="B61" s="46"/>
      <c r="C61" s="46"/>
      <c r="D61" s="46"/>
      <c r="E61" s="46"/>
      <c r="F61" s="46"/>
      <c r="G61" s="46"/>
      <c r="H61" s="43"/>
    </row>
    <row r="62" spans="1:8" ht="18.75">
      <c r="A62" s="49"/>
      <c r="B62" s="46"/>
      <c r="C62" s="145">
        <f>VLOOKUP(A54,キャプション用図書!$B$2:$G$9,6,FALSE)</f>
        <v>0</v>
      </c>
      <c r="D62" s="145"/>
      <c r="E62" s="145"/>
      <c r="F62" s="145"/>
      <c r="G62" s="46"/>
      <c r="H62" s="43"/>
    </row>
    <row r="63" spans="1:8">
      <c r="A63" s="50"/>
      <c r="B63" s="44"/>
      <c r="C63" s="44"/>
      <c r="D63" s="44"/>
      <c r="E63" s="44"/>
      <c r="F63" s="44"/>
      <c r="G63" s="44"/>
      <c r="H63" s="45"/>
    </row>
    <row r="64" spans="1:8">
      <c r="A64" s="48">
        <v>7</v>
      </c>
      <c r="B64" s="40"/>
      <c r="C64" s="40"/>
      <c r="D64" s="40"/>
      <c r="E64" s="40"/>
      <c r="F64" s="40"/>
      <c r="G64" s="40"/>
      <c r="H64" s="41"/>
    </row>
    <row r="65" spans="1:8">
      <c r="A65" s="49"/>
      <c r="B65" s="46"/>
      <c r="C65" s="141" t="str">
        <f>VLOOKUP(A64,キャプション用図書!$B$2:$G$9,2,FALSE)</f>
        <v>太宰治</v>
      </c>
      <c r="D65" s="141"/>
      <c r="E65" s="141"/>
      <c r="F65" s="141"/>
      <c r="G65" s="46"/>
      <c r="H65" s="43"/>
    </row>
    <row r="66" spans="1:8">
      <c r="A66" s="49"/>
      <c r="B66" s="46"/>
      <c r="C66" s="141"/>
      <c r="D66" s="141"/>
      <c r="E66" s="141"/>
      <c r="F66" s="141"/>
      <c r="G66" s="46"/>
      <c r="H66" s="43"/>
    </row>
    <row r="67" spans="1:8">
      <c r="A67" s="49"/>
      <c r="B67" s="142" t="str">
        <f>VLOOKUP(A64,キャプション用図書!$B$2:$G$9,3,FALSE)</f>
        <v>『斜陽』</v>
      </c>
      <c r="C67" s="142"/>
      <c r="D67" s="142"/>
      <c r="E67" s="142"/>
      <c r="F67" s="142"/>
      <c r="G67" s="142"/>
      <c r="H67" s="43"/>
    </row>
    <row r="68" spans="1:8">
      <c r="A68" s="49"/>
      <c r="B68" s="142"/>
      <c r="C68" s="142"/>
      <c r="D68" s="142"/>
      <c r="E68" s="142"/>
      <c r="F68" s="142"/>
      <c r="G68" s="142"/>
      <c r="H68" s="43"/>
    </row>
    <row r="69" spans="1:8">
      <c r="A69" s="49"/>
      <c r="B69" s="142"/>
      <c r="C69" s="142"/>
      <c r="D69" s="142"/>
      <c r="E69" s="142"/>
      <c r="F69" s="142"/>
      <c r="G69" s="142"/>
      <c r="H69" s="43"/>
    </row>
    <row r="70" spans="1:8" s="59" customFormat="1" ht="17.25">
      <c r="A70" s="56"/>
      <c r="B70" s="143">
        <f>VLOOKUP(A64,キャプション用図書!$B$2:$G$9,4,FALSE)</f>
        <v>17516</v>
      </c>
      <c r="C70" s="143"/>
      <c r="D70" s="143"/>
      <c r="E70" s="57"/>
      <c r="F70" s="144" t="str">
        <f>VLOOKUP(A64,キャプション用図書!$B$2:$G$9,5,FALSE)</f>
        <v>新潮社刊</v>
      </c>
      <c r="G70" s="144"/>
      <c r="H70" s="58"/>
    </row>
    <row r="71" spans="1:8">
      <c r="A71" s="49"/>
      <c r="B71" s="46"/>
      <c r="C71" s="46"/>
      <c r="D71" s="46"/>
      <c r="E71" s="46"/>
      <c r="F71" s="46"/>
      <c r="G71" s="46"/>
      <c r="H71" s="43"/>
    </row>
    <row r="72" spans="1:8" ht="18.75">
      <c r="A72" s="49"/>
      <c r="B72" s="46"/>
      <c r="C72" s="145">
        <f>VLOOKUP(A64,キャプション用図書!$B$2:$G$9,6,FALSE)</f>
        <v>0</v>
      </c>
      <c r="D72" s="145"/>
      <c r="E72" s="145"/>
      <c r="F72" s="145"/>
      <c r="G72" s="46"/>
      <c r="H72" s="43"/>
    </row>
    <row r="73" spans="1:8">
      <c r="A73" s="50"/>
      <c r="B73" s="44"/>
      <c r="C73" s="44"/>
      <c r="D73" s="44"/>
      <c r="E73" s="44"/>
      <c r="F73" s="44"/>
      <c r="G73" s="44"/>
      <c r="H73" s="45"/>
    </row>
    <row r="74" spans="1:8">
      <c r="A74" s="48">
        <v>8</v>
      </c>
      <c r="B74" s="40"/>
      <c r="C74" s="40"/>
      <c r="D74" s="40"/>
      <c r="E74" s="40"/>
      <c r="F74" s="40"/>
      <c r="G74" s="40"/>
      <c r="H74" s="41"/>
    </row>
    <row r="75" spans="1:8">
      <c r="A75" s="49"/>
      <c r="B75" s="46"/>
      <c r="C75" s="141">
        <f>VLOOKUP(A74,キャプション用図書!$B$2:$G$9,2,FALSE)</f>
        <v>0</v>
      </c>
      <c r="D75" s="141"/>
      <c r="E75" s="141"/>
      <c r="F75" s="141"/>
      <c r="G75" s="46"/>
      <c r="H75" s="43"/>
    </row>
    <row r="76" spans="1:8">
      <c r="A76" s="49"/>
      <c r="B76" s="46"/>
      <c r="C76" s="141"/>
      <c r="D76" s="141"/>
      <c r="E76" s="141"/>
      <c r="F76" s="141"/>
      <c r="G76" s="46"/>
      <c r="H76" s="43"/>
    </row>
    <row r="77" spans="1:8" ht="13.5" customHeight="1">
      <c r="A77" s="151" t="str">
        <f>VLOOKUP(A74,キャプション用図書!$B$2:$G$9,3,FALSE)</f>
        <v>映画「青い山脈」ポスタ（吉永小百合）</v>
      </c>
      <c r="B77" s="142"/>
      <c r="C77" s="142"/>
      <c r="D77" s="142"/>
      <c r="E77" s="142"/>
      <c r="F77" s="142"/>
      <c r="G77" s="142"/>
      <c r="H77" s="152"/>
    </row>
    <row r="78" spans="1:8" ht="13.5" customHeight="1">
      <c r="A78" s="151"/>
      <c r="B78" s="142"/>
      <c r="C78" s="142"/>
      <c r="D78" s="142"/>
      <c r="E78" s="142"/>
      <c r="F78" s="142"/>
      <c r="G78" s="142"/>
      <c r="H78" s="152"/>
    </row>
    <row r="79" spans="1:8" ht="13.5" customHeight="1">
      <c r="A79" s="151"/>
      <c r="B79" s="142"/>
      <c r="C79" s="142"/>
      <c r="D79" s="142"/>
      <c r="E79" s="142"/>
      <c r="F79" s="142"/>
      <c r="G79" s="142"/>
      <c r="H79" s="152"/>
    </row>
    <row r="80" spans="1:8" s="59" customFormat="1" ht="17.25">
      <c r="A80" s="56"/>
      <c r="B80" s="143" t="str">
        <f>VLOOKUP(A74,キャプション用図書!$B$2:$G$9,4,FALSE)</f>
        <v>昭和38年封切　</v>
      </c>
      <c r="C80" s="143"/>
      <c r="D80" s="143"/>
      <c r="E80" s="57"/>
      <c r="F80" s="144" t="str">
        <f>VLOOKUP(A74,キャプション用図書!$B$2:$G$9,5,FALSE)</f>
        <v>日活</v>
      </c>
      <c r="G80" s="144"/>
      <c r="H80" s="58"/>
    </row>
    <row r="81" spans="1:8">
      <c r="A81" s="49"/>
      <c r="B81" s="46"/>
      <c r="C81" s="46"/>
      <c r="D81" s="46"/>
      <c r="E81" s="46"/>
      <c r="F81" s="46"/>
      <c r="G81" s="46"/>
      <c r="H81" s="43"/>
    </row>
    <row r="82" spans="1:8" ht="18.75">
      <c r="A82" s="49"/>
      <c r="B82" s="46"/>
      <c r="C82" s="145">
        <f>VLOOKUP(A74,キャプション用図書!$B$2:$G$9,6,FALSE)</f>
        <v>0</v>
      </c>
      <c r="D82" s="145"/>
      <c r="E82" s="145"/>
      <c r="F82" s="145"/>
      <c r="G82" s="46"/>
      <c r="H82" s="43"/>
    </row>
    <row r="83" spans="1:8">
      <c r="A83" s="50"/>
      <c r="B83" s="44"/>
      <c r="C83" s="44"/>
      <c r="D83" s="44"/>
      <c r="E83" s="44"/>
      <c r="F83" s="44"/>
      <c r="G83" s="44"/>
      <c r="H83" s="45"/>
    </row>
    <row r="84" spans="1:8">
      <c r="A84" s="48">
        <v>9</v>
      </c>
      <c r="B84" s="40"/>
      <c r="C84" s="40"/>
      <c r="D84" s="40"/>
      <c r="E84" s="40"/>
      <c r="F84" s="40"/>
      <c r="G84" s="40"/>
      <c r="H84" s="41"/>
    </row>
    <row r="85" spans="1:8">
      <c r="A85" s="49"/>
      <c r="B85" s="46"/>
      <c r="C85" s="141" t="e">
        <f>VLOOKUP(A84,キャプション用図書!$B$2:$G$9,2,FALSE)</f>
        <v>#N/A</v>
      </c>
      <c r="D85" s="141"/>
      <c r="E85" s="141"/>
      <c r="F85" s="141"/>
      <c r="G85" s="46"/>
      <c r="H85" s="43"/>
    </row>
    <row r="86" spans="1:8">
      <c r="A86" s="49"/>
      <c r="B86" s="46"/>
      <c r="C86" s="141"/>
      <c r="D86" s="141"/>
      <c r="E86" s="141"/>
      <c r="F86" s="141"/>
      <c r="G86" s="46"/>
      <c r="H86" s="43"/>
    </row>
    <row r="87" spans="1:8">
      <c r="A87" s="49"/>
      <c r="B87" s="142" t="e">
        <f>VLOOKUP(A84,キャプション用図書!$B$2:$G$9,3,FALSE)</f>
        <v>#N/A</v>
      </c>
      <c r="C87" s="142"/>
      <c r="D87" s="142"/>
      <c r="E87" s="142"/>
      <c r="F87" s="142"/>
      <c r="G87" s="142"/>
      <c r="H87" s="43"/>
    </row>
    <row r="88" spans="1:8">
      <c r="A88" s="49"/>
      <c r="B88" s="142"/>
      <c r="C88" s="142"/>
      <c r="D88" s="142"/>
      <c r="E88" s="142"/>
      <c r="F88" s="142"/>
      <c r="G88" s="142"/>
      <c r="H88" s="43"/>
    </row>
    <row r="89" spans="1:8">
      <c r="A89" s="49"/>
      <c r="B89" s="142"/>
      <c r="C89" s="142"/>
      <c r="D89" s="142"/>
      <c r="E89" s="142"/>
      <c r="F89" s="142"/>
      <c r="G89" s="142"/>
      <c r="H89" s="43"/>
    </row>
    <row r="90" spans="1:8" s="59" customFormat="1" ht="17.25">
      <c r="A90" s="56"/>
      <c r="B90" s="143" t="e">
        <f>VLOOKUP(A84,キャプション用図書!$B$2:$G$9,4,FALSE)</f>
        <v>#N/A</v>
      </c>
      <c r="C90" s="143"/>
      <c r="D90" s="143"/>
      <c r="E90" s="57"/>
      <c r="F90" s="144" t="e">
        <f>VLOOKUP(A84,キャプション用図書!$B$2:$G$9,5,FALSE)</f>
        <v>#N/A</v>
      </c>
      <c r="G90" s="144"/>
      <c r="H90" s="58"/>
    </row>
    <row r="91" spans="1:8">
      <c r="A91" s="49"/>
      <c r="B91" s="46"/>
      <c r="C91" s="46"/>
      <c r="D91" s="46"/>
      <c r="E91" s="46"/>
      <c r="F91" s="46"/>
      <c r="G91" s="46"/>
      <c r="H91" s="43"/>
    </row>
    <row r="92" spans="1:8" ht="18.75">
      <c r="A92" s="49"/>
      <c r="B92" s="46"/>
      <c r="C92" s="145" t="e">
        <f>VLOOKUP(A84,キャプション用図書!$B$2:$G$9,6,FALSE)</f>
        <v>#N/A</v>
      </c>
      <c r="D92" s="145"/>
      <c r="E92" s="145"/>
      <c r="F92" s="145"/>
      <c r="G92" s="46"/>
      <c r="H92" s="43"/>
    </row>
    <row r="93" spans="1:8">
      <c r="A93" s="50"/>
      <c r="B93" s="44"/>
      <c r="C93" s="44"/>
      <c r="D93" s="44"/>
      <c r="E93" s="44"/>
      <c r="F93" s="44"/>
      <c r="G93" s="44"/>
      <c r="H93" s="45"/>
    </row>
    <row r="94" spans="1:8">
      <c r="A94" s="48">
        <v>10</v>
      </c>
      <c r="B94" s="40"/>
      <c r="C94" s="40"/>
      <c r="D94" s="40"/>
      <c r="E94" s="40"/>
      <c r="F94" s="40"/>
      <c r="G94" s="40"/>
      <c r="H94" s="41"/>
    </row>
    <row r="95" spans="1:8">
      <c r="A95" s="49"/>
      <c r="B95" s="46"/>
      <c r="C95" s="141" t="e">
        <f>VLOOKUP(A94,キャプション用図書!$B$2:$G$9,2,FALSE)</f>
        <v>#N/A</v>
      </c>
      <c r="D95" s="141"/>
      <c r="E95" s="141"/>
      <c r="F95" s="141"/>
      <c r="G95" s="46"/>
      <c r="H95" s="43"/>
    </row>
    <row r="96" spans="1:8">
      <c r="A96" s="49"/>
      <c r="B96" s="46"/>
      <c r="C96" s="141"/>
      <c r="D96" s="141"/>
      <c r="E96" s="141"/>
      <c r="F96" s="141"/>
      <c r="G96" s="46"/>
      <c r="H96" s="43"/>
    </row>
    <row r="97" spans="1:8">
      <c r="A97" s="49"/>
      <c r="B97" s="146" t="e">
        <f>VLOOKUP(A94,キャプション用図書!$B$2:$G$9,3,FALSE)</f>
        <v>#N/A</v>
      </c>
      <c r="C97" s="146"/>
      <c r="D97" s="146"/>
      <c r="E97" s="146"/>
      <c r="F97" s="146"/>
      <c r="G97" s="146"/>
      <c r="H97" s="43"/>
    </row>
    <row r="98" spans="1:8">
      <c r="A98" s="49"/>
      <c r="B98" s="146"/>
      <c r="C98" s="146"/>
      <c r="D98" s="146"/>
      <c r="E98" s="146"/>
      <c r="F98" s="146"/>
      <c r="G98" s="146"/>
      <c r="H98" s="43"/>
    </row>
    <row r="99" spans="1:8" ht="27.75" customHeight="1">
      <c r="A99" s="49"/>
      <c r="B99" s="146"/>
      <c r="C99" s="146"/>
      <c r="D99" s="146"/>
      <c r="E99" s="146"/>
      <c r="F99" s="146"/>
      <c r="G99" s="146"/>
      <c r="H99" s="43"/>
    </row>
    <row r="100" spans="1:8" s="59" customFormat="1" ht="12.75" customHeight="1">
      <c r="A100" s="56"/>
      <c r="B100" s="143" t="e">
        <f>VLOOKUP(A94,キャプション用図書!$B$2:$G$9,4,FALSE)</f>
        <v>#N/A</v>
      </c>
      <c r="C100" s="143"/>
      <c r="D100" s="143"/>
      <c r="E100" s="57"/>
      <c r="F100" s="144" t="e">
        <f>VLOOKUP(A94,キャプション用図書!$B$2:$G$9,5,FALSE)</f>
        <v>#N/A</v>
      </c>
      <c r="G100" s="144"/>
      <c r="H100" s="58"/>
    </row>
    <row r="101" spans="1:8">
      <c r="A101" s="49"/>
      <c r="B101" s="46"/>
      <c r="C101" s="46"/>
      <c r="D101" s="46"/>
      <c r="E101" s="46"/>
      <c r="F101" s="46"/>
      <c r="G101" s="46"/>
      <c r="H101" s="43"/>
    </row>
    <row r="102" spans="1:8" ht="18.75">
      <c r="A102" s="49"/>
      <c r="B102" s="46"/>
      <c r="C102" s="145" t="e">
        <f>VLOOKUP(A94,キャプション用図書!$B$2:$G$9,6,FALSE)</f>
        <v>#N/A</v>
      </c>
      <c r="D102" s="145"/>
      <c r="E102" s="145"/>
      <c r="F102" s="145"/>
      <c r="G102" s="46"/>
      <c r="H102" s="43"/>
    </row>
    <row r="103" spans="1:8">
      <c r="A103" s="50"/>
      <c r="B103" s="44"/>
      <c r="C103" s="44"/>
      <c r="D103" s="44"/>
      <c r="E103" s="44"/>
      <c r="F103" s="44"/>
      <c r="G103" s="44"/>
      <c r="H103" s="45"/>
    </row>
    <row r="104" spans="1:8">
      <c r="A104" s="48">
        <v>11</v>
      </c>
      <c r="B104" s="40"/>
      <c r="C104" s="40"/>
      <c r="D104" s="40"/>
      <c r="E104" s="40"/>
      <c r="F104" s="40"/>
      <c r="G104" s="40"/>
      <c r="H104" s="41"/>
    </row>
    <row r="105" spans="1:8">
      <c r="A105" s="49"/>
      <c r="B105" s="46"/>
      <c r="C105" s="141" t="e">
        <f>VLOOKUP(A104,キャプション用図書!$B$2:$G$9,2,FALSE)</f>
        <v>#N/A</v>
      </c>
      <c r="D105" s="141"/>
      <c r="E105" s="141"/>
      <c r="F105" s="141"/>
      <c r="G105" s="46"/>
      <c r="H105" s="43"/>
    </row>
    <row r="106" spans="1:8">
      <c r="A106" s="49"/>
      <c r="B106" s="46"/>
      <c r="C106" s="141"/>
      <c r="D106" s="141"/>
      <c r="E106" s="141"/>
      <c r="F106" s="141"/>
      <c r="G106" s="46"/>
      <c r="H106" s="43"/>
    </row>
    <row r="107" spans="1:8">
      <c r="A107" s="49"/>
      <c r="B107" s="142" t="e">
        <f>VLOOKUP(A104,キャプション用図書!$B$2:$G$9,3,FALSE)</f>
        <v>#N/A</v>
      </c>
      <c r="C107" s="142"/>
      <c r="D107" s="142"/>
      <c r="E107" s="142"/>
      <c r="F107" s="142"/>
      <c r="G107" s="142"/>
      <c r="H107" s="43"/>
    </row>
    <row r="108" spans="1:8">
      <c r="A108" s="49"/>
      <c r="B108" s="142"/>
      <c r="C108" s="142"/>
      <c r="D108" s="142"/>
      <c r="E108" s="142"/>
      <c r="F108" s="142"/>
      <c r="G108" s="142"/>
      <c r="H108" s="43"/>
    </row>
    <row r="109" spans="1:8">
      <c r="A109" s="49"/>
      <c r="B109" s="142"/>
      <c r="C109" s="142"/>
      <c r="D109" s="142"/>
      <c r="E109" s="142"/>
      <c r="F109" s="142"/>
      <c r="G109" s="142"/>
      <c r="H109" s="43"/>
    </row>
    <row r="110" spans="1:8" s="59" customFormat="1" ht="17.25">
      <c r="A110" s="56"/>
      <c r="B110" s="143" t="e">
        <f>VLOOKUP(A104,キャプション用図書!$B$2:$G$9,4,FALSE)</f>
        <v>#N/A</v>
      </c>
      <c r="C110" s="143"/>
      <c r="D110" s="143"/>
      <c r="E110" s="57"/>
      <c r="F110" s="144" t="e">
        <f>VLOOKUP(A104,キャプション用図書!$B$2:$G$9,5,FALSE)</f>
        <v>#N/A</v>
      </c>
      <c r="G110" s="144"/>
      <c r="H110" s="58"/>
    </row>
    <row r="111" spans="1:8">
      <c r="A111" s="49"/>
      <c r="B111" s="46"/>
      <c r="C111" s="46"/>
      <c r="D111" s="46"/>
      <c r="E111" s="46"/>
      <c r="F111" s="46"/>
      <c r="G111" s="46"/>
      <c r="H111" s="43"/>
    </row>
    <row r="112" spans="1:8" ht="18.75">
      <c r="A112" s="49"/>
      <c r="B112" s="46"/>
      <c r="C112" s="145" t="e">
        <f>VLOOKUP(A104,キャプション用図書!$B$2:$G$9,6,FALSE)</f>
        <v>#N/A</v>
      </c>
      <c r="D112" s="145"/>
      <c r="E112" s="145"/>
      <c r="F112" s="145"/>
      <c r="G112" s="46"/>
      <c r="H112" s="43"/>
    </row>
    <row r="113" spans="1:8">
      <c r="A113" s="50"/>
      <c r="B113" s="44"/>
      <c r="C113" s="44"/>
      <c r="D113" s="44"/>
      <c r="E113" s="44"/>
      <c r="F113" s="44"/>
      <c r="G113" s="44"/>
      <c r="H113" s="45"/>
    </row>
    <row r="114" spans="1:8">
      <c r="A114" s="48">
        <v>12</v>
      </c>
      <c r="B114" s="40"/>
      <c r="C114" s="40"/>
      <c r="D114" s="40"/>
      <c r="E114" s="40"/>
      <c r="F114" s="40"/>
      <c r="G114" s="40"/>
      <c r="H114" s="41"/>
    </row>
    <row r="115" spans="1:8">
      <c r="A115" s="49"/>
      <c r="B115" s="46"/>
      <c r="C115" s="141" t="e">
        <f>VLOOKUP(A114,キャプション用図書!$B$2:$G$9,2,FALSE)</f>
        <v>#N/A</v>
      </c>
      <c r="D115" s="141"/>
      <c r="E115" s="141"/>
      <c r="F115" s="141"/>
      <c r="G115" s="46"/>
      <c r="H115" s="43"/>
    </row>
    <row r="116" spans="1:8">
      <c r="A116" s="49"/>
      <c r="B116" s="46"/>
      <c r="C116" s="141"/>
      <c r="D116" s="141"/>
      <c r="E116" s="141"/>
      <c r="F116" s="141"/>
      <c r="G116" s="46"/>
      <c r="H116" s="43"/>
    </row>
    <row r="117" spans="1:8">
      <c r="A117" s="49"/>
      <c r="B117" s="142" t="e">
        <f>VLOOKUP(A114,キャプション用図書!$B$2:$G$9,3,FALSE)</f>
        <v>#N/A</v>
      </c>
      <c r="C117" s="142"/>
      <c r="D117" s="142"/>
      <c r="E117" s="142"/>
      <c r="F117" s="142"/>
      <c r="G117" s="142"/>
      <c r="H117" s="43"/>
    </row>
    <row r="118" spans="1:8">
      <c r="A118" s="49"/>
      <c r="B118" s="142"/>
      <c r="C118" s="142"/>
      <c r="D118" s="142"/>
      <c r="E118" s="142"/>
      <c r="F118" s="142"/>
      <c r="G118" s="142"/>
      <c r="H118" s="43"/>
    </row>
    <row r="119" spans="1:8">
      <c r="A119" s="49"/>
      <c r="B119" s="142"/>
      <c r="C119" s="142"/>
      <c r="D119" s="142"/>
      <c r="E119" s="142"/>
      <c r="F119" s="142"/>
      <c r="G119" s="142"/>
      <c r="H119" s="43"/>
    </row>
    <row r="120" spans="1:8">
      <c r="A120" s="49"/>
      <c r="B120" s="149" t="e">
        <f>VLOOKUP(A114,キャプション用図書!$B$2:$G$9,4,FALSE)</f>
        <v>#N/A</v>
      </c>
      <c r="C120" s="149"/>
      <c r="D120" s="149"/>
      <c r="E120" s="42"/>
      <c r="F120" s="150" t="e">
        <f>VLOOKUP(A114,キャプション用図書!$B$2:$G$9,5,FALSE)</f>
        <v>#N/A</v>
      </c>
      <c r="G120" s="150"/>
      <c r="H120" s="43"/>
    </row>
    <row r="121" spans="1:8">
      <c r="A121" s="49"/>
      <c r="B121" s="46"/>
      <c r="C121" s="46"/>
      <c r="D121" s="46"/>
      <c r="E121" s="46"/>
      <c r="F121" s="46"/>
      <c r="G121" s="46"/>
      <c r="H121" s="43"/>
    </row>
    <row r="122" spans="1:8" ht="18.75">
      <c r="A122" s="49"/>
      <c r="B122" s="46"/>
      <c r="C122" s="145" t="e">
        <f>VLOOKUP(A114,キャプション用図書!$B$2:$G$9,6,FALSE)</f>
        <v>#N/A</v>
      </c>
      <c r="D122" s="145"/>
      <c r="E122" s="145"/>
      <c r="F122" s="145"/>
      <c r="G122" s="46"/>
      <c r="H122" s="43"/>
    </row>
    <row r="123" spans="1:8">
      <c r="A123" s="50"/>
      <c r="B123" s="44"/>
      <c r="C123" s="44"/>
      <c r="D123" s="44"/>
      <c r="E123" s="44"/>
      <c r="F123" s="44"/>
      <c r="G123" s="44"/>
      <c r="H123" s="45"/>
    </row>
    <row r="124" spans="1:8">
      <c r="A124" s="48">
        <v>13</v>
      </c>
      <c r="B124" s="40"/>
      <c r="C124" s="40"/>
      <c r="D124" s="40"/>
      <c r="E124" s="40"/>
      <c r="F124" s="40"/>
      <c r="G124" s="40"/>
      <c r="H124" s="41"/>
    </row>
    <row r="125" spans="1:8">
      <c r="A125" s="49"/>
      <c r="B125" s="46"/>
      <c r="C125" s="141" t="e">
        <f>VLOOKUP(A124,キャプション用図書!$B$2:$G$9,2,FALSE)</f>
        <v>#N/A</v>
      </c>
      <c r="D125" s="141"/>
      <c r="E125" s="141"/>
      <c r="F125" s="141"/>
      <c r="G125" s="46"/>
      <c r="H125" s="43"/>
    </row>
    <row r="126" spans="1:8">
      <c r="A126" s="49"/>
      <c r="B126" s="46"/>
      <c r="C126" s="141"/>
      <c r="D126" s="141"/>
      <c r="E126" s="141"/>
      <c r="F126" s="141"/>
      <c r="G126" s="46"/>
      <c r="H126" s="43"/>
    </row>
    <row r="127" spans="1:8">
      <c r="A127" s="49"/>
      <c r="B127" s="146" t="e">
        <f>VLOOKUP(A124,キャプション用図書!$B$2:$G$9,3,FALSE)</f>
        <v>#N/A</v>
      </c>
      <c r="C127" s="146"/>
      <c r="D127" s="146"/>
      <c r="E127" s="146"/>
      <c r="F127" s="146"/>
      <c r="G127" s="146"/>
      <c r="H127" s="43"/>
    </row>
    <row r="128" spans="1:8">
      <c r="A128" s="49"/>
      <c r="B128" s="146"/>
      <c r="C128" s="146"/>
      <c r="D128" s="146"/>
      <c r="E128" s="146"/>
      <c r="F128" s="146"/>
      <c r="G128" s="146"/>
      <c r="H128" s="43"/>
    </row>
    <row r="129" spans="1:8" ht="30" customHeight="1">
      <c r="A129" s="49"/>
      <c r="B129" s="146"/>
      <c r="C129" s="146"/>
      <c r="D129" s="146"/>
      <c r="E129" s="146"/>
      <c r="F129" s="146"/>
      <c r="G129" s="146"/>
      <c r="H129" s="43"/>
    </row>
    <row r="130" spans="1:8" s="59" customFormat="1" ht="17.25">
      <c r="A130" s="56"/>
      <c r="B130" s="143" t="e">
        <f>VLOOKUP(A124,キャプション用図書!$B$2:$G$9,4,FALSE)</f>
        <v>#N/A</v>
      </c>
      <c r="C130" s="143"/>
      <c r="D130" s="143"/>
      <c r="E130" s="57"/>
      <c r="F130" s="144" t="e">
        <f>VLOOKUP(A124,キャプション用図書!$B$2:$G$9,5,FALSE)</f>
        <v>#N/A</v>
      </c>
      <c r="G130" s="144"/>
      <c r="H130" s="58"/>
    </row>
    <row r="131" spans="1:8">
      <c r="A131" s="49"/>
      <c r="B131" s="46"/>
      <c r="C131" s="46"/>
      <c r="D131" s="46"/>
      <c r="E131" s="46"/>
      <c r="F131" s="46"/>
      <c r="G131" s="46"/>
      <c r="H131" s="43"/>
    </row>
    <row r="132" spans="1:8" ht="18.75">
      <c r="A132" s="49"/>
      <c r="B132" s="46"/>
      <c r="C132" s="145" t="e">
        <f>VLOOKUP(A124,キャプション用図書!$B$2:$G$9,6,FALSE)</f>
        <v>#N/A</v>
      </c>
      <c r="D132" s="145"/>
      <c r="E132" s="145"/>
      <c r="F132" s="145"/>
      <c r="G132" s="46"/>
      <c r="H132" s="43"/>
    </row>
    <row r="133" spans="1:8">
      <c r="A133" s="50"/>
      <c r="B133" s="44"/>
      <c r="C133" s="44"/>
      <c r="D133" s="44"/>
      <c r="E133" s="44"/>
      <c r="F133" s="44"/>
      <c r="G133" s="44"/>
      <c r="H133" s="45"/>
    </row>
    <row r="134" spans="1:8">
      <c r="A134" s="48">
        <v>14</v>
      </c>
      <c r="B134" s="40"/>
      <c r="C134" s="40"/>
      <c r="D134" s="40"/>
      <c r="E134" s="40"/>
      <c r="F134" s="40"/>
      <c r="G134" s="40"/>
      <c r="H134" s="41"/>
    </row>
    <row r="135" spans="1:8">
      <c r="A135" s="49"/>
      <c r="B135" s="46"/>
      <c r="C135" s="141" t="e">
        <f>VLOOKUP(A134,キャプション用図書!$B$2:$G$9,2,FALSE)</f>
        <v>#N/A</v>
      </c>
      <c r="D135" s="141"/>
      <c r="E135" s="141"/>
      <c r="F135" s="141"/>
      <c r="G135" s="46"/>
      <c r="H135" s="43"/>
    </row>
    <row r="136" spans="1:8">
      <c r="A136" s="49"/>
      <c r="B136" s="46"/>
      <c r="C136" s="141"/>
      <c r="D136" s="141"/>
      <c r="E136" s="141"/>
      <c r="F136" s="141"/>
      <c r="G136" s="46"/>
      <c r="H136" s="43"/>
    </row>
    <row r="137" spans="1:8">
      <c r="A137" s="49"/>
      <c r="B137" s="142" t="e">
        <f>VLOOKUP(A134,キャプション用図書!$B$2:$G$9,3,FALSE)</f>
        <v>#N/A</v>
      </c>
      <c r="C137" s="142"/>
      <c r="D137" s="142"/>
      <c r="E137" s="142"/>
      <c r="F137" s="142"/>
      <c r="G137" s="142"/>
      <c r="H137" s="43"/>
    </row>
    <row r="138" spans="1:8">
      <c r="A138" s="49"/>
      <c r="B138" s="142"/>
      <c r="C138" s="142"/>
      <c r="D138" s="142"/>
      <c r="E138" s="142"/>
      <c r="F138" s="142"/>
      <c r="G138" s="142"/>
      <c r="H138" s="43"/>
    </row>
    <row r="139" spans="1:8">
      <c r="A139" s="49"/>
      <c r="B139" s="142"/>
      <c r="C139" s="142"/>
      <c r="D139" s="142"/>
      <c r="E139" s="142"/>
      <c r="F139" s="142"/>
      <c r="G139" s="142"/>
      <c r="H139" s="43"/>
    </row>
    <row r="140" spans="1:8" s="59" customFormat="1" ht="17.25">
      <c r="A140" s="56"/>
      <c r="B140" s="143" t="e">
        <f>VLOOKUP(A134,キャプション用図書!$B$2:$G$9,4,FALSE)</f>
        <v>#N/A</v>
      </c>
      <c r="C140" s="143"/>
      <c r="D140" s="143"/>
      <c r="E140" s="57"/>
      <c r="F140" s="144" t="e">
        <f>VLOOKUP(A134,キャプション用図書!$B$2:$G$9,5,FALSE)</f>
        <v>#N/A</v>
      </c>
      <c r="G140" s="144"/>
      <c r="H140" s="58"/>
    </row>
    <row r="141" spans="1:8">
      <c r="A141" s="49"/>
      <c r="B141" s="46"/>
      <c r="C141" s="46"/>
      <c r="D141" s="46"/>
      <c r="E141" s="46"/>
      <c r="F141" s="46"/>
      <c r="G141" s="46"/>
      <c r="H141" s="43"/>
    </row>
    <row r="142" spans="1:8" ht="18.75">
      <c r="A142" s="49"/>
      <c r="B142" s="46"/>
      <c r="C142" s="145" t="e">
        <f>VLOOKUP(A134,キャプション用図書!$B$2:$G$9,6,FALSE)</f>
        <v>#N/A</v>
      </c>
      <c r="D142" s="145"/>
      <c r="E142" s="145"/>
      <c r="F142" s="145"/>
      <c r="G142" s="46"/>
      <c r="H142" s="43"/>
    </row>
    <row r="143" spans="1:8">
      <c r="A143" s="50"/>
      <c r="B143" s="44"/>
      <c r="C143" s="44"/>
      <c r="D143" s="44"/>
      <c r="E143" s="44"/>
      <c r="F143" s="44"/>
      <c r="G143" s="44"/>
      <c r="H143" s="45"/>
    </row>
    <row r="144" spans="1:8">
      <c r="A144" s="48">
        <v>15</v>
      </c>
      <c r="B144" s="40"/>
      <c r="C144" s="40"/>
      <c r="D144" s="40"/>
      <c r="E144" s="40"/>
      <c r="F144" s="40"/>
      <c r="G144" s="40"/>
      <c r="H144" s="41"/>
    </row>
    <row r="145" spans="1:8">
      <c r="A145" s="49"/>
      <c r="B145" s="46"/>
      <c r="C145" s="141" t="e">
        <f>VLOOKUP(A144,キャプション用図書!$B$2:$G$9,2,FALSE)</f>
        <v>#N/A</v>
      </c>
      <c r="D145" s="141"/>
      <c r="E145" s="141"/>
      <c r="F145" s="141"/>
      <c r="G145" s="46"/>
      <c r="H145" s="43"/>
    </row>
    <row r="146" spans="1:8">
      <c r="A146" s="49"/>
      <c r="B146" s="46"/>
      <c r="C146" s="141"/>
      <c r="D146" s="141"/>
      <c r="E146" s="141"/>
      <c r="F146" s="141"/>
      <c r="G146" s="46"/>
      <c r="H146" s="43"/>
    </row>
    <row r="147" spans="1:8">
      <c r="A147" s="49"/>
      <c r="B147" s="142" t="e">
        <f>VLOOKUP(A144,キャプション用図書!$B$2:$G$9,3,FALSE)</f>
        <v>#N/A</v>
      </c>
      <c r="C147" s="142"/>
      <c r="D147" s="142"/>
      <c r="E147" s="142"/>
      <c r="F147" s="142"/>
      <c r="G147" s="142"/>
      <c r="H147" s="43"/>
    </row>
    <row r="148" spans="1:8">
      <c r="A148" s="49"/>
      <c r="B148" s="142"/>
      <c r="C148" s="142"/>
      <c r="D148" s="142"/>
      <c r="E148" s="142"/>
      <c r="F148" s="142"/>
      <c r="G148" s="142"/>
      <c r="H148" s="43"/>
    </row>
    <row r="149" spans="1:8">
      <c r="A149" s="49"/>
      <c r="B149" s="142"/>
      <c r="C149" s="142"/>
      <c r="D149" s="142"/>
      <c r="E149" s="142"/>
      <c r="F149" s="142"/>
      <c r="G149" s="142"/>
      <c r="H149" s="43"/>
    </row>
    <row r="150" spans="1:8" s="59" customFormat="1" ht="17.25">
      <c r="A150" s="56"/>
      <c r="B150" s="143" t="e">
        <f>VLOOKUP(A144,キャプション用図書!$B$2:$G$9,4,FALSE)</f>
        <v>#N/A</v>
      </c>
      <c r="C150" s="143"/>
      <c r="D150" s="143"/>
      <c r="E150" s="57"/>
      <c r="F150" s="144" t="e">
        <f>VLOOKUP(A144,キャプション用図書!$B$2:$G$9,5,FALSE)</f>
        <v>#N/A</v>
      </c>
      <c r="G150" s="144"/>
      <c r="H150" s="58"/>
    </row>
    <row r="151" spans="1:8">
      <c r="A151" s="49"/>
      <c r="B151" s="46"/>
      <c r="C151" s="46"/>
      <c r="D151" s="46"/>
      <c r="E151" s="46"/>
      <c r="F151" s="46"/>
      <c r="G151" s="46"/>
      <c r="H151" s="43"/>
    </row>
    <row r="152" spans="1:8" ht="18.75">
      <c r="A152" s="49"/>
      <c r="B152" s="46"/>
      <c r="C152" s="145" t="e">
        <f>VLOOKUP(A144,キャプション用図書!$B$2:$G$9,6,FALSE)</f>
        <v>#N/A</v>
      </c>
      <c r="D152" s="145"/>
      <c r="E152" s="145"/>
      <c r="F152" s="145"/>
      <c r="G152" s="46"/>
      <c r="H152" s="43"/>
    </row>
    <row r="153" spans="1:8" ht="30.75" customHeight="1">
      <c r="A153" s="50"/>
      <c r="B153" s="44"/>
      <c r="C153" s="44"/>
      <c r="D153" s="44"/>
      <c r="E153" s="44"/>
      <c r="F153" s="44"/>
      <c r="G153" s="44"/>
      <c r="H153" s="45"/>
    </row>
    <row r="154" spans="1:8" ht="53.25" customHeight="1">
      <c r="A154" s="49"/>
      <c r="B154" s="42"/>
      <c r="C154" s="42"/>
      <c r="D154" s="42"/>
      <c r="E154" s="42"/>
      <c r="F154" s="42"/>
      <c r="G154" s="42"/>
      <c r="H154" s="43"/>
    </row>
    <row r="155" spans="1:8">
      <c r="A155" s="48">
        <v>16</v>
      </c>
      <c r="B155" s="40"/>
      <c r="C155" s="40"/>
      <c r="D155" s="40"/>
      <c r="E155" s="40"/>
      <c r="F155" s="40"/>
      <c r="G155" s="40"/>
      <c r="H155" s="41"/>
    </row>
    <row r="156" spans="1:8">
      <c r="A156" s="49"/>
      <c r="B156" s="46"/>
      <c r="C156" s="141" t="e">
        <f>VLOOKUP(A155,キャプション用図書!$B$2:$G$9,2,FALSE)</f>
        <v>#N/A</v>
      </c>
      <c r="D156" s="141"/>
      <c r="E156" s="141"/>
      <c r="F156" s="141"/>
      <c r="G156" s="46"/>
      <c r="H156" s="43"/>
    </row>
    <row r="157" spans="1:8">
      <c r="A157" s="49"/>
      <c r="B157" s="46"/>
      <c r="C157" s="141"/>
      <c r="D157" s="141"/>
      <c r="E157" s="141"/>
      <c r="F157" s="141"/>
      <c r="G157" s="46"/>
      <c r="H157" s="43"/>
    </row>
    <row r="158" spans="1:8">
      <c r="A158" s="49"/>
      <c r="B158" s="142" t="e">
        <f>VLOOKUP(A155,キャプション用図書!$B$2:$G$9,3,FALSE)</f>
        <v>#N/A</v>
      </c>
      <c r="C158" s="142"/>
      <c r="D158" s="142"/>
      <c r="E158" s="142"/>
      <c r="F158" s="142"/>
      <c r="G158" s="142"/>
      <c r="H158" s="43"/>
    </row>
    <row r="159" spans="1:8">
      <c r="A159" s="49"/>
      <c r="B159" s="142"/>
      <c r="C159" s="142"/>
      <c r="D159" s="142"/>
      <c r="E159" s="142"/>
      <c r="F159" s="142"/>
      <c r="G159" s="142"/>
      <c r="H159" s="43"/>
    </row>
    <row r="160" spans="1:8">
      <c r="A160" s="49"/>
      <c r="B160" s="142"/>
      <c r="C160" s="142"/>
      <c r="D160" s="142"/>
      <c r="E160" s="142"/>
      <c r="F160" s="142"/>
      <c r="G160" s="142"/>
      <c r="H160" s="43"/>
    </row>
    <row r="161" spans="1:8">
      <c r="A161" s="49"/>
      <c r="B161" s="149" t="e">
        <f>VLOOKUP(A155,キャプション用図書!$B$2:$G$9,4,FALSE)</f>
        <v>#N/A</v>
      </c>
      <c r="C161" s="149"/>
      <c r="D161" s="149"/>
      <c r="E161" s="42"/>
      <c r="F161" s="150" t="e">
        <f>VLOOKUP(A155,キャプション用図書!$B$2:$G$9,5,FALSE)</f>
        <v>#N/A</v>
      </c>
      <c r="G161" s="150"/>
      <c r="H161" s="43"/>
    </row>
    <row r="162" spans="1:8">
      <c r="A162" s="49"/>
      <c r="B162" s="46"/>
      <c r="C162" s="46"/>
      <c r="D162" s="46"/>
      <c r="E162" s="46"/>
      <c r="F162" s="46"/>
      <c r="G162" s="46"/>
      <c r="H162" s="43"/>
    </row>
    <row r="163" spans="1:8" ht="18.75">
      <c r="A163" s="49"/>
      <c r="B163" s="46"/>
      <c r="C163" s="145" t="e">
        <f>VLOOKUP(A155,キャプション用図書!$B$2:$G$9,6,FALSE)</f>
        <v>#N/A</v>
      </c>
      <c r="D163" s="145"/>
      <c r="E163" s="145"/>
      <c r="F163" s="145"/>
      <c r="G163" s="46"/>
      <c r="H163" s="43"/>
    </row>
    <row r="164" spans="1:8">
      <c r="A164" s="50"/>
      <c r="B164" s="44"/>
      <c r="C164" s="44"/>
      <c r="D164" s="44"/>
      <c r="E164" s="44"/>
      <c r="F164" s="44"/>
      <c r="G164" s="44"/>
      <c r="H164" s="45"/>
    </row>
    <row r="165" spans="1:8">
      <c r="A165" s="48">
        <v>17</v>
      </c>
      <c r="B165" s="40"/>
      <c r="C165" s="40"/>
      <c r="D165" s="40"/>
      <c r="E165" s="40"/>
      <c r="F165" s="40"/>
      <c r="G165" s="40"/>
      <c r="H165" s="41"/>
    </row>
    <row r="166" spans="1:8">
      <c r="A166" s="49"/>
      <c r="B166" s="46"/>
      <c r="C166" s="141" t="e">
        <f>VLOOKUP(A165,キャプション用図書!$B$2:$G$9,2,FALSE)</f>
        <v>#N/A</v>
      </c>
      <c r="D166" s="141"/>
      <c r="E166" s="141"/>
      <c r="F166" s="141"/>
      <c r="G166" s="46"/>
      <c r="H166" s="43"/>
    </row>
    <row r="167" spans="1:8">
      <c r="A167" s="49"/>
      <c r="B167" s="46"/>
      <c r="C167" s="141"/>
      <c r="D167" s="141"/>
      <c r="E167" s="141"/>
      <c r="F167" s="141"/>
      <c r="G167" s="46"/>
      <c r="H167" s="43"/>
    </row>
    <row r="168" spans="1:8">
      <c r="A168" s="49"/>
      <c r="B168" s="142" t="e">
        <f>VLOOKUP(A165,キャプション用図書!$B$2:$G$9,3,FALSE)</f>
        <v>#N/A</v>
      </c>
      <c r="C168" s="142"/>
      <c r="D168" s="142"/>
      <c r="E168" s="142"/>
      <c r="F168" s="142"/>
      <c r="G168" s="142"/>
      <c r="H168" s="43"/>
    </row>
    <row r="169" spans="1:8">
      <c r="A169" s="49"/>
      <c r="B169" s="142"/>
      <c r="C169" s="142"/>
      <c r="D169" s="142"/>
      <c r="E169" s="142"/>
      <c r="F169" s="142"/>
      <c r="G169" s="142"/>
      <c r="H169" s="43"/>
    </row>
    <row r="170" spans="1:8">
      <c r="A170" s="49"/>
      <c r="B170" s="142"/>
      <c r="C170" s="142"/>
      <c r="D170" s="142"/>
      <c r="E170" s="142"/>
      <c r="F170" s="142"/>
      <c r="G170" s="142"/>
      <c r="H170" s="43"/>
    </row>
    <row r="171" spans="1:8" s="59" customFormat="1" ht="17.25">
      <c r="A171" s="56"/>
      <c r="B171" s="143" t="e">
        <f>VLOOKUP(A165,キャプション用図書!$B$2:$G$9,4,FALSE)</f>
        <v>#N/A</v>
      </c>
      <c r="C171" s="143"/>
      <c r="D171" s="143"/>
      <c r="E171" s="57"/>
      <c r="F171" s="144" t="e">
        <f>VLOOKUP(A165,キャプション用図書!$B$2:$G$9,5,FALSE)</f>
        <v>#N/A</v>
      </c>
      <c r="G171" s="144"/>
      <c r="H171" s="58"/>
    </row>
    <row r="172" spans="1:8">
      <c r="A172" s="49"/>
      <c r="B172" s="46"/>
      <c r="C172" s="46"/>
      <c r="D172" s="46"/>
      <c r="E172" s="46"/>
      <c r="F172" s="46"/>
      <c r="G172" s="46"/>
      <c r="H172" s="43"/>
    </row>
    <row r="173" spans="1:8" ht="18.75">
      <c r="A173" s="49"/>
      <c r="B173" s="46"/>
      <c r="C173" s="145" t="e">
        <f>VLOOKUP(A165,キャプション用図書!$B$2:$G$9,6,FALSE)</f>
        <v>#N/A</v>
      </c>
      <c r="D173" s="145"/>
      <c r="E173" s="145"/>
      <c r="F173" s="145"/>
      <c r="G173" s="46"/>
      <c r="H173" s="43"/>
    </row>
    <row r="174" spans="1:8">
      <c r="A174" s="50"/>
      <c r="B174" s="44"/>
      <c r="C174" s="44"/>
      <c r="D174" s="44"/>
      <c r="E174" s="44"/>
      <c r="F174" s="44"/>
      <c r="G174" s="44"/>
      <c r="H174" s="45"/>
    </row>
    <row r="175" spans="1:8">
      <c r="A175" s="48">
        <v>18</v>
      </c>
      <c r="B175" s="40"/>
      <c r="C175" s="40"/>
      <c r="D175" s="40"/>
      <c r="E175" s="40"/>
      <c r="F175" s="40"/>
      <c r="G175" s="40"/>
      <c r="H175" s="41"/>
    </row>
    <row r="176" spans="1:8">
      <c r="A176" s="49"/>
      <c r="B176" s="46"/>
      <c r="C176" s="141" t="e">
        <f>VLOOKUP(A175,キャプション用図書!$B$2:$G$9,2,FALSE)</f>
        <v>#N/A</v>
      </c>
      <c r="D176" s="141"/>
      <c r="E176" s="141"/>
      <c r="F176" s="141"/>
      <c r="G176" s="46"/>
      <c r="H176" s="43"/>
    </row>
    <row r="177" spans="1:8">
      <c r="A177" s="49"/>
      <c r="B177" s="46"/>
      <c r="C177" s="141"/>
      <c r="D177" s="141"/>
      <c r="E177" s="141"/>
      <c r="F177" s="141"/>
      <c r="G177" s="46"/>
      <c r="H177" s="43"/>
    </row>
    <row r="178" spans="1:8">
      <c r="A178" s="49"/>
      <c r="B178" s="142" t="e">
        <f>VLOOKUP(A175,キャプション用図書!$B$2:$G$9,3,FALSE)</f>
        <v>#N/A</v>
      </c>
      <c r="C178" s="142"/>
      <c r="D178" s="142"/>
      <c r="E178" s="142"/>
      <c r="F178" s="142"/>
      <c r="G178" s="142"/>
      <c r="H178" s="43"/>
    </row>
    <row r="179" spans="1:8">
      <c r="A179" s="49"/>
      <c r="B179" s="142"/>
      <c r="C179" s="142"/>
      <c r="D179" s="142"/>
      <c r="E179" s="142"/>
      <c r="F179" s="142"/>
      <c r="G179" s="142"/>
      <c r="H179" s="43"/>
    </row>
    <row r="180" spans="1:8">
      <c r="A180" s="49"/>
      <c r="B180" s="142"/>
      <c r="C180" s="142"/>
      <c r="D180" s="142"/>
      <c r="E180" s="142"/>
      <c r="F180" s="142"/>
      <c r="G180" s="142"/>
      <c r="H180" s="43"/>
    </row>
    <row r="181" spans="1:8" s="59" customFormat="1" ht="17.25">
      <c r="A181" s="56"/>
      <c r="B181" s="143" t="e">
        <f>VLOOKUP(A175,キャプション用図書!$B$2:$G$9,4,FALSE)</f>
        <v>#N/A</v>
      </c>
      <c r="C181" s="143"/>
      <c r="D181" s="143"/>
      <c r="E181" s="57"/>
      <c r="F181" s="144" t="e">
        <f>VLOOKUP(A175,キャプション用図書!$B$2:$G$9,5,FALSE)</f>
        <v>#N/A</v>
      </c>
      <c r="G181" s="144"/>
      <c r="H181" s="58"/>
    </row>
    <row r="182" spans="1:8">
      <c r="A182" s="49"/>
      <c r="B182" s="46"/>
      <c r="C182" s="46"/>
      <c r="D182" s="46"/>
      <c r="E182" s="46"/>
      <c r="F182" s="46"/>
      <c r="G182" s="46"/>
      <c r="H182" s="43"/>
    </row>
    <row r="183" spans="1:8" ht="18.75">
      <c r="A183" s="49"/>
      <c r="B183" s="46"/>
      <c r="C183" s="145" t="e">
        <f>VLOOKUP(A175,キャプション用図書!$B$2:$G$9,6,FALSE)</f>
        <v>#N/A</v>
      </c>
      <c r="D183" s="145"/>
      <c r="E183" s="145"/>
      <c r="F183" s="145"/>
      <c r="G183" s="46"/>
      <c r="H183" s="43"/>
    </row>
    <row r="184" spans="1:8">
      <c r="A184" s="50"/>
      <c r="B184" s="44"/>
      <c r="C184" s="44"/>
      <c r="D184" s="44"/>
      <c r="E184" s="44"/>
      <c r="F184" s="44"/>
      <c r="G184" s="44"/>
      <c r="H184" s="45"/>
    </row>
    <row r="185" spans="1:8">
      <c r="A185" s="48">
        <v>19</v>
      </c>
      <c r="B185" s="40"/>
      <c r="C185" s="40"/>
      <c r="D185" s="40"/>
      <c r="E185" s="40"/>
      <c r="F185" s="40"/>
      <c r="G185" s="40"/>
      <c r="H185" s="41"/>
    </row>
    <row r="186" spans="1:8">
      <c r="A186" s="49"/>
      <c r="B186" s="46"/>
      <c r="C186" s="141" t="e">
        <f>VLOOKUP(A185,キャプション用図書!$B$2:$G$9,2,FALSE)</f>
        <v>#N/A</v>
      </c>
      <c r="D186" s="141"/>
      <c r="E186" s="141"/>
      <c r="F186" s="141"/>
      <c r="G186" s="46"/>
      <c r="H186" s="43"/>
    </row>
    <row r="187" spans="1:8">
      <c r="A187" s="49"/>
      <c r="B187" s="46"/>
      <c r="C187" s="141"/>
      <c r="D187" s="141"/>
      <c r="E187" s="141"/>
      <c r="F187" s="141"/>
      <c r="G187" s="46"/>
      <c r="H187" s="43"/>
    </row>
    <row r="188" spans="1:8">
      <c r="A188" s="49"/>
      <c r="B188" s="142" t="e">
        <f>VLOOKUP(A185,キャプション用図書!$B$2:$G$9,3,FALSE)</f>
        <v>#N/A</v>
      </c>
      <c r="C188" s="142"/>
      <c r="D188" s="142"/>
      <c r="E188" s="142"/>
      <c r="F188" s="142"/>
      <c r="G188" s="142"/>
      <c r="H188" s="43"/>
    </row>
    <row r="189" spans="1:8">
      <c r="A189" s="49"/>
      <c r="B189" s="142"/>
      <c r="C189" s="142"/>
      <c r="D189" s="142"/>
      <c r="E189" s="142"/>
      <c r="F189" s="142"/>
      <c r="G189" s="142"/>
      <c r="H189" s="43"/>
    </row>
    <row r="190" spans="1:8">
      <c r="A190" s="49"/>
      <c r="B190" s="142"/>
      <c r="C190" s="142"/>
      <c r="D190" s="142"/>
      <c r="E190" s="142"/>
      <c r="F190" s="142"/>
      <c r="G190" s="142"/>
      <c r="H190" s="43"/>
    </row>
    <row r="191" spans="1:8" s="59" customFormat="1" ht="17.25">
      <c r="A191" s="56"/>
      <c r="B191" s="143" t="e">
        <f>VLOOKUP(A185,キャプション用図書!$B$2:$G$9,4,FALSE)</f>
        <v>#N/A</v>
      </c>
      <c r="C191" s="143"/>
      <c r="D191" s="143"/>
      <c r="E191" s="57"/>
      <c r="F191" s="144" t="e">
        <f>VLOOKUP(A185,キャプション用図書!$B$2:$G$9,5,FALSE)</f>
        <v>#N/A</v>
      </c>
      <c r="G191" s="144"/>
      <c r="H191" s="58"/>
    </row>
    <row r="192" spans="1:8">
      <c r="A192" s="49"/>
      <c r="B192" s="46"/>
      <c r="C192" s="46"/>
      <c r="D192" s="46"/>
      <c r="E192" s="46"/>
      <c r="F192" s="46"/>
      <c r="G192" s="46"/>
      <c r="H192" s="43"/>
    </row>
    <row r="193" spans="1:8" ht="18.75">
      <c r="A193" s="49"/>
      <c r="B193" s="46"/>
      <c r="C193" s="145" t="e">
        <f>VLOOKUP(A185,キャプション用図書!$B$2:$G$9,6,FALSE)</f>
        <v>#N/A</v>
      </c>
      <c r="D193" s="145"/>
      <c r="E193" s="145"/>
      <c r="F193" s="145"/>
      <c r="G193" s="46"/>
      <c r="H193" s="43"/>
    </row>
    <row r="194" spans="1:8">
      <c r="A194" s="50"/>
      <c r="B194" s="44"/>
      <c r="C194" s="44"/>
      <c r="D194" s="44"/>
      <c r="E194" s="44"/>
      <c r="F194" s="44"/>
      <c r="G194" s="44"/>
      <c r="H194" s="45"/>
    </row>
    <row r="195" spans="1:8">
      <c r="A195" s="48">
        <v>20</v>
      </c>
      <c r="B195" s="40"/>
      <c r="C195" s="40"/>
      <c r="D195" s="40"/>
      <c r="E195" s="40"/>
      <c r="F195" s="40"/>
      <c r="G195" s="40"/>
      <c r="H195" s="41"/>
    </row>
    <row r="196" spans="1:8">
      <c r="A196" s="49"/>
      <c r="B196" s="46"/>
      <c r="C196" s="141" t="e">
        <f>VLOOKUP(A195,キャプション用図書!$B$2:$G$9,2,FALSE)</f>
        <v>#N/A</v>
      </c>
      <c r="D196" s="141"/>
      <c r="E196" s="141"/>
      <c r="F196" s="141"/>
      <c r="G196" s="46"/>
      <c r="H196" s="43"/>
    </row>
    <row r="197" spans="1:8">
      <c r="A197" s="49"/>
      <c r="B197" s="46"/>
      <c r="C197" s="141"/>
      <c r="D197" s="141"/>
      <c r="E197" s="141"/>
      <c r="F197" s="141"/>
      <c r="G197" s="46"/>
      <c r="H197" s="43"/>
    </row>
    <row r="198" spans="1:8">
      <c r="A198" s="49"/>
      <c r="B198" s="142" t="e">
        <f>VLOOKUP(A195,キャプション用図書!$B$2:$G$9,3,FALSE)</f>
        <v>#N/A</v>
      </c>
      <c r="C198" s="142"/>
      <c r="D198" s="142"/>
      <c r="E198" s="142"/>
      <c r="F198" s="142"/>
      <c r="G198" s="142"/>
      <c r="H198" s="43"/>
    </row>
    <row r="199" spans="1:8">
      <c r="A199" s="49"/>
      <c r="B199" s="142"/>
      <c r="C199" s="142"/>
      <c r="D199" s="142"/>
      <c r="E199" s="142"/>
      <c r="F199" s="142"/>
      <c r="G199" s="142"/>
      <c r="H199" s="43"/>
    </row>
    <row r="200" spans="1:8">
      <c r="A200" s="49"/>
      <c r="B200" s="142"/>
      <c r="C200" s="142"/>
      <c r="D200" s="142"/>
      <c r="E200" s="142"/>
      <c r="F200" s="142"/>
      <c r="G200" s="142"/>
      <c r="H200" s="43"/>
    </row>
    <row r="201" spans="1:8" s="59" customFormat="1" ht="17.25">
      <c r="A201" s="56"/>
      <c r="B201" s="143" t="e">
        <f>VLOOKUP(A195,キャプション用図書!$B$2:$G$9,4,FALSE)</f>
        <v>#N/A</v>
      </c>
      <c r="C201" s="143"/>
      <c r="D201" s="143"/>
      <c r="E201" s="57"/>
      <c r="F201" s="144" t="e">
        <f>VLOOKUP(A195,キャプション用図書!$B$2:$G$9,5,FALSE)</f>
        <v>#N/A</v>
      </c>
      <c r="G201" s="144"/>
      <c r="H201" s="58"/>
    </row>
    <row r="202" spans="1:8">
      <c r="A202" s="49"/>
      <c r="B202" s="46"/>
      <c r="C202" s="46"/>
      <c r="D202" s="46"/>
      <c r="E202" s="46"/>
      <c r="F202" s="46"/>
      <c r="G202" s="46"/>
      <c r="H202" s="43"/>
    </row>
    <row r="203" spans="1:8" ht="18.75">
      <c r="A203" s="49"/>
      <c r="B203" s="46"/>
      <c r="C203" s="145" t="e">
        <f>VLOOKUP(A195,キャプション用図書!$B$2:$G$9,6,FALSE)</f>
        <v>#N/A</v>
      </c>
      <c r="D203" s="145"/>
      <c r="E203" s="145"/>
      <c r="F203" s="145"/>
      <c r="G203" s="46"/>
      <c r="H203" s="43"/>
    </row>
    <row r="204" spans="1:8">
      <c r="A204" s="50"/>
      <c r="B204" s="44"/>
      <c r="C204" s="44"/>
      <c r="D204" s="44"/>
      <c r="E204" s="44"/>
      <c r="F204" s="44"/>
      <c r="G204" s="44"/>
      <c r="H204" s="45"/>
    </row>
    <row r="205" spans="1:8" ht="77.25" customHeight="1">
      <c r="A205" s="49"/>
      <c r="B205" s="42"/>
      <c r="C205" s="42"/>
      <c r="D205" s="42"/>
      <c r="E205" s="42"/>
      <c r="F205" s="42"/>
      <c r="G205" s="42"/>
      <c r="H205" s="43"/>
    </row>
    <row r="206" spans="1:8">
      <c r="A206" s="48">
        <v>21</v>
      </c>
      <c r="B206" s="40"/>
      <c r="C206" s="40"/>
      <c r="D206" s="40"/>
      <c r="E206" s="40"/>
      <c r="F206" s="40"/>
      <c r="G206" s="40"/>
      <c r="H206" s="41"/>
    </row>
    <row r="207" spans="1:8">
      <c r="A207" s="49"/>
      <c r="B207" s="46"/>
      <c r="C207" s="141" t="e">
        <f>VLOOKUP(A206,キャプション用図書!$B$2:$G$9,2,FALSE)</f>
        <v>#N/A</v>
      </c>
      <c r="D207" s="141"/>
      <c r="E207" s="141"/>
      <c r="F207" s="141"/>
      <c r="G207" s="46"/>
      <c r="H207" s="43"/>
    </row>
    <row r="208" spans="1:8">
      <c r="A208" s="49"/>
      <c r="B208" s="46"/>
      <c r="C208" s="141"/>
      <c r="D208" s="141"/>
      <c r="E208" s="141"/>
      <c r="F208" s="141"/>
      <c r="G208" s="46"/>
      <c r="H208" s="43"/>
    </row>
    <row r="209" spans="1:8">
      <c r="A209" s="49"/>
      <c r="B209" s="146" t="e">
        <f>VLOOKUP(A206,キャプション用図書!$B$2:$G$9,3,FALSE)</f>
        <v>#N/A</v>
      </c>
      <c r="C209" s="146"/>
      <c r="D209" s="146"/>
      <c r="E209" s="146"/>
      <c r="F209" s="146"/>
      <c r="G209" s="146"/>
      <c r="H209" s="43"/>
    </row>
    <row r="210" spans="1:8">
      <c r="A210" s="49"/>
      <c r="B210" s="146"/>
      <c r="C210" s="146"/>
      <c r="D210" s="146"/>
      <c r="E210" s="146"/>
      <c r="F210" s="146"/>
      <c r="G210" s="146"/>
      <c r="H210" s="43"/>
    </row>
    <row r="211" spans="1:8" ht="39.75" customHeight="1">
      <c r="A211" s="49"/>
      <c r="B211" s="146"/>
      <c r="C211" s="146"/>
      <c r="D211" s="146"/>
      <c r="E211" s="146"/>
      <c r="F211" s="146"/>
      <c r="G211" s="146"/>
      <c r="H211" s="43"/>
    </row>
    <row r="212" spans="1:8" s="63" customFormat="1" ht="18.75">
      <c r="A212" s="60"/>
      <c r="B212" s="147" t="e">
        <f>VLOOKUP(A206,キャプション用図書!$B$2:$G$9,4,FALSE)</f>
        <v>#N/A</v>
      </c>
      <c r="C212" s="147"/>
      <c r="D212" s="147"/>
      <c r="E212" s="61"/>
      <c r="F212" s="148" t="e">
        <f>VLOOKUP(A206,キャプション用図書!$B$2:$G$9,5,FALSE)</f>
        <v>#N/A</v>
      </c>
      <c r="G212" s="148"/>
      <c r="H212" s="62"/>
    </row>
    <row r="213" spans="1:8">
      <c r="A213" s="49"/>
      <c r="B213" s="46"/>
      <c r="C213" s="46"/>
      <c r="D213" s="46"/>
      <c r="E213" s="46"/>
      <c r="F213" s="46"/>
      <c r="G213" s="46"/>
      <c r="H213" s="43"/>
    </row>
    <row r="214" spans="1:8" ht="18.75">
      <c r="A214" s="49"/>
      <c r="B214" s="46"/>
      <c r="C214" s="145" t="e">
        <f>VLOOKUP(A206,キャプション用図書!$B$2:$G$9,6,FALSE)</f>
        <v>#N/A</v>
      </c>
      <c r="D214" s="145"/>
      <c r="E214" s="145"/>
      <c r="F214" s="145"/>
      <c r="G214" s="46"/>
      <c r="H214" s="43"/>
    </row>
    <row r="215" spans="1:8">
      <c r="A215" s="50"/>
      <c r="B215" s="44"/>
      <c r="C215" s="44"/>
      <c r="D215" s="44"/>
      <c r="E215" s="44"/>
      <c r="F215" s="44"/>
      <c r="G215" s="44"/>
      <c r="H215" s="45"/>
    </row>
    <row r="216" spans="1:8">
      <c r="A216" s="48">
        <v>22</v>
      </c>
      <c r="B216" s="40"/>
      <c r="C216" s="40"/>
      <c r="D216" s="40"/>
      <c r="E216" s="40"/>
      <c r="F216" s="40"/>
      <c r="G216" s="40"/>
      <c r="H216" s="41"/>
    </row>
    <row r="217" spans="1:8">
      <c r="A217" s="49"/>
      <c r="B217" s="46"/>
      <c r="C217" s="141" t="e">
        <f>VLOOKUP(A216,キャプション用図書!$B$2:$G$9,2,FALSE)</f>
        <v>#N/A</v>
      </c>
      <c r="D217" s="141"/>
      <c r="E217" s="141"/>
      <c r="F217" s="141"/>
      <c r="G217" s="46"/>
      <c r="H217" s="43"/>
    </row>
    <row r="218" spans="1:8">
      <c r="A218" s="49"/>
      <c r="B218" s="46"/>
      <c r="C218" s="141"/>
      <c r="D218" s="141"/>
      <c r="E218" s="141"/>
      <c r="F218" s="141"/>
      <c r="G218" s="46"/>
      <c r="H218" s="43"/>
    </row>
    <row r="219" spans="1:8">
      <c r="A219" s="49"/>
      <c r="B219" s="142" t="e">
        <f>VLOOKUP(A216,キャプション用図書!$B$2:$G$9,3,FALSE)</f>
        <v>#N/A</v>
      </c>
      <c r="C219" s="142"/>
      <c r="D219" s="142"/>
      <c r="E219" s="142"/>
      <c r="F219" s="142"/>
      <c r="G219" s="142"/>
      <c r="H219" s="43"/>
    </row>
    <row r="220" spans="1:8">
      <c r="A220" s="49"/>
      <c r="B220" s="142"/>
      <c r="C220" s="142"/>
      <c r="D220" s="142"/>
      <c r="E220" s="142"/>
      <c r="F220" s="142"/>
      <c r="G220" s="142"/>
      <c r="H220" s="43"/>
    </row>
    <row r="221" spans="1:8">
      <c r="A221" s="49"/>
      <c r="B221" s="142"/>
      <c r="C221" s="142"/>
      <c r="D221" s="142"/>
      <c r="E221" s="142"/>
      <c r="F221" s="142"/>
      <c r="G221" s="142"/>
      <c r="H221" s="43"/>
    </row>
    <row r="222" spans="1:8" s="59" customFormat="1" ht="17.25">
      <c r="A222" s="56"/>
      <c r="B222" s="143" t="e">
        <f>VLOOKUP(A216,キャプション用図書!$B$2:$G$9,4,FALSE)</f>
        <v>#N/A</v>
      </c>
      <c r="C222" s="143"/>
      <c r="D222" s="143"/>
      <c r="E222" s="57"/>
      <c r="F222" s="144" t="e">
        <f>VLOOKUP(A216,キャプション用図書!$B$2:$G$9,5,FALSE)</f>
        <v>#N/A</v>
      </c>
      <c r="G222" s="144"/>
      <c r="H222" s="58"/>
    </row>
    <row r="223" spans="1:8">
      <c r="A223" s="49"/>
      <c r="B223" s="46"/>
      <c r="C223" s="46"/>
      <c r="D223" s="46"/>
      <c r="E223" s="46"/>
      <c r="F223" s="46"/>
      <c r="G223" s="46"/>
      <c r="H223" s="43"/>
    </row>
    <row r="224" spans="1:8" ht="18.75">
      <c r="A224" s="49"/>
      <c r="B224" s="46"/>
      <c r="C224" s="145" t="e">
        <f>VLOOKUP(A216,キャプション用図書!$B$2:$G$9,6,FALSE)</f>
        <v>#N/A</v>
      </c>
      <c r="D224" s="145"/>
      <c r="E224" s="145"/>
      <c r="F224" s="145"/>
      <c r="G224" s="46"/>
      <c r="H224" s="43"/>
    </row>
    <row r="225" spans="1:8">
      <c r="A225" s="50"/>
      <c r="B225" s="44"/>
      <c r="C225" s="44"/>
      <c r="D225" s="44"/>
      <c r="E225" s="44"/>
      <c r="F225" s="44"/>
      <c r="G225" s="44"/>
      <c r="H225" s="45"/>
    </row>
    <row r="226" spans="1:8">
      <c r="A226" s="48">
        <v>23</v>
      </c>
      <c r="B226" s="40"/>
      <c r="C226" s="40"/>
      <c r="D226" s="40"/>
      <c r="E226" s="40"/>
      <c r="F226" s="40"/>
      <c r="G226" s="40"/>
      <c r="H226" s="41"/>
    </row>
    <row r="227" spans="1:8">
      <c r="A227" s="49"/>
      <c r="B227" s="46"/>
      <c r="C227" s="141" t="e">
        <f>VLOOKUP(A226,キャプション用図書!$B$2:$G$9,2,FALSE)</f>
        <v>#N/A</v>
      </c>
      <c r="D227" s="141"/>
      <c r="E227" s="141"/>
      <c r="F227" s="141"/>
      <c r="G227" s="46"/>
      <c r="H227" s="43"/>
    </row>
    <row r="228" spans="1:8">
      <c r="A228" s="49"/>
      <c r="B228" s="46"/>
      <c r="C228" s="141"/>
      <c r="D228" s="141"/>
      <c r="E228" s="141"/>
      <c r="F228" s="141"/>
      <c r="G228" s="46"/>
      <c r="H228" s="43"/>
    </row>
    <row r="229" spans="1:8">
      <c r="A229" s="49"/>
      <c r="B229" s="142" t="e">
        <f>VLOOKUP(A226,キャプション用図書!$B$2:$G$9,3,FALSE)</f>
        <v>#N/A</v>
      </c>
      <c r="C229" s="142"/>
      <c r="D229" s="142"/>
      <c r="E229" s="142"/>
      <c r="F229" s="142"/>
      <c r="G229" s="142"/>
      <c r="H229" s="43"/>
    </row>
    <row r="230" spans="1:8">
      <c r="A230" s="49"/>
      <c r="B230" s="142"/>
      <c r="C230" s="142"/>
      <c r="D230" s="142"/>
      <c r="E230" s="142"/>
      <c r="F230" s="142"/>
      <c r="G230" s="142"/>
      <c r="H230" s="43"/>
    </row>
    <row r="231" spans="1:8">
      <c r="A231" s="49"/>
      <c r="B231" s="142"/>
      <c r="C231" s="142"/>
      <c r="D231" s="142"/>
      <c r="E231" s="142"/>
      <c r="F231" s="142"/>
      <c r="G231" s="142"/>
      <c r="H231" s="43"/>
    </row>
    <row r="232" spans="1:8" s="59" customFormat="1" ht="17.25">
      <c r="A232" s="56"/>
      <c r="B232" s="143" t="e">
        <f>VLOOKUP(A226,キャプション用図書!$B$2:$G$9,4,FALSE)</f>
        <v>#N/A</v>
      </c>
      <c r="C232" s="143"/>
      <c r="D232" s="143"/>
      <c r="E232" s="57"/>
      <c r="F232" s="144" t="e">
        <f>VLOOKUP(A226,キャプション用図書!$B$2:$G$9,5,FALSE)</f>
        <v>#N/A</v>
      </c>
      <c r="G232" s="144"/>
      <c r="H232" s="58"/>
    </row>
    <row r="233" spans="1:8">
      <c r="A233" s="49"/>
      <c r="B233" s="46"/>
      <c r="C233" s="46"/>
      <c r="D233" s="46"/>
      <c r="E233" s="46"/>
      <c r="F233" s="46"/>
      <c r="G233" s="46"/>
      <c r="H233" s="43"/>
    </row>
    <row r="234" spans="1:8" ht="18.75">
      <c r="A234" s="49"/>
      <c r="B234" s="46"/>
      <c r="C234" s="145" t="e">
        <f>VLOOKUP(A226,キャプション用図書!$B$2:$G$9,6,FALSE)</f>
        <v>#N/A</v>
      </c>
      <c r="D234" s="145"/>
      <c r="E234" s="145"/>
      <c r="F234" s="145"/>
      <c r="G234" s="46"/>
      <c r="H234" s="43"/>
    </row>
    <row r="235" spans="1:8">
      <c r="A235" s="50"/>
      <c r="B235" s="44"/>
      <c r="C235" s="44"/>
      <c r="D235" s="44"/>
      <c r="E235" s="44"/>
      <c r="F235" s="44"/>
      <c r="G235" s="44"/>
      <c r="H235" s="45"/>
    </row>
    <row r="236" spans="1:8">
      <c r="A236" s="48">
        <v>24</v>
      </c>
      <c r="B236" s="40"/>
      <c r="C236" s="40"/>
      <c r="D236" s="40"/>
      <c r="E236" s="40"/>
      <c r="F236" s="40"/>
      <c r="G236" s="40"/>
      <c r="H236" s="41"/>
    </row>
    <row r="237" spans="1:8">
      <c r="A237" s="49"/>
      <c r="B237" s="46"/>
      <c r="C237" s="141" t="e">
        <f>VLOOKUP(A236,キャプション用図書!$B$2:$G$9,2,FALSE)</f>
        <v>#N/A</v>
      </c>
      <c r="D237" s="141"/>
      <c r="E237" s="141"/>
      <c r="F237" s="141"/>
      <c r="G237" s="46"/>
      <c r="H237" s="43"/>
    </row>
    <row r="238" spans="1:8">
      <c r="A238" s="49"/>
      <c r="B238" s="46"/>
      <c r="C238" s="141"/>
      <c r="D238" s="141"/>
      <c r="E238" s="141"/>
      <c r="F238" s="141"/>
      <c r="G238" s="46"/>
      <c r="H238" s="43"/>
    </row>
    <row r="239" spans="1:8">
      <c r="A239" s="49"/>
      <c r="B239" s="142" t="e">
        <f>VLOOKUP(A236,キャプション用図書!$B$2:$G$9,3,FALSE)</f>
        <v>#N/A</v>
      </c>
      <c r="C239" s="142"/>
      <c r="D239" s="142"/>
      <c r="E239" s="142"/>
      <c r="F239" s="142"/>
      <c r="G239" s="142"/>
      <c r="H239" s="43"/>
    </row>
    <row r="240" spans="1:8">
      <c r="A240" s="49"/>
      <c r="B240" s="142"/>
      <c r="C240" s="142"/>
      <c r="D240" s="142"/>
      <c r="E240" s="142"/>
      <c r="F240" s="142"/>
      <c r="G240" s="142"/>
      <c r="H240" s="43"/>
    </row>
    <row r="241" spans="1:8">
      <c r="A241" s="49"/>
      <c r="B241" s="142"/>
      <c r="C241" s="142"/>
      <c r="D241" s="142"/>
      <c r="E241" s="142"/>
      <c r="F241" s="142"/>
      <c r="G241" s="142"/>
      <c r="H241" s="43"/>
    </row>
    <row r="242" spans="1:8" s="59" customFormat="1" ht="17.25">
      <c r="A242" s="56"/>
      <c r="B242" s="143" t="e">
        <f>VLOOKUP(A236,キャプション用図書!$B$2:$G$9,4,FALSE)</f>
        <v>#N/A</v>
      </c>
      <c r="C242" s="143"/>
      <c r="D242" s="143"/>
      <c r="E242" s="57"/>
      <c r="F242" s="144" t="e">
        <f>VLOOKUP(A236,キャプション用図書!$B$2:$G$9,5,FALSE)</f>
        <v>#N/A</v>
      </c>
      <c r="G242" s="144"/>
      <c r="H242" s="58"/>
    </row>
    <row r="243" spans="1:8">
      <c r="A243" s="49"/>
      <c r="B243" s="46"/>
      <c r="C243" s="46"/>
      <c r="D243" s="46"/>
      <c r="E243" s="46"/>
      <c r="F243" s="46"/>
      <c r="G243" s="46"/>
      <c r="H243" s="43"/>
    </row>
    <row r="244" spans="1:8" ht="18.75">
      <c r="A244" s="49"/>
      <c r="B244" s="46"/>
      <c r="C244" s="145" t="e">
        <f>VLOOKUP(A236,キャプション用図書!$B$2:$G$9,6,FALSE)</f>
        <v>#N/A</v>
      </c>
      <c r="D244" s="145"/>
      <c r="E244" s="145"/>
      <c r="F244" s="145"/>
      <c r="G244" s="46"/>
      <c r="H244" s="43"/>
    </row>
    <row r="245" spans="1:8">
      <c r="A245" s="50"/>
      <c r="B245" s="44"/>
      <c r="C245" s="44"/>
      <c r="D245" s="44"/>
      <c r="E245" s="44"/>
      <c r="F245" s="44"/>
      <c r="G245" s="44"/>
      <c r="H245" s="45"/>
    </row>
    <row r="246" spans="1:8" ht="129" customHeight="1">
      <c r="A246" s="49"/>
      <c r="B246" s="42"/>
      <c r="C246" s="42"/>
      <c r="D246" s="42"/>
      <c r="E246" s="42"/>
      <c r="F246" s="42"/>
      <c r="G246" s="42"/>
      <c r="H246" s="43"/>
    </row>
    <row r="247" spans="1:8">
      <c r="A247" s="48">
        <v>25</v>
      </c>
      <c r="B247" s="40"/>
      <c r="C247" s="40"/>
      <c r="D247" s="40"/>
      <c r="E247" s="40"/>
      <c r="F247" s="40"/>
      <c r="G247" s="40"/>
      <c r="H247" s="41"/>
    </row>
    <row r="248" spans="1:8">
      <c r="A248" s="49"/>
      <c r="B248" s="46"/>
      <c r="C248" s="141" t="e">
        <f>VLOOKUP(A247,キャプション用図書!$B$2:$G$9,2,FALSE)</f>
        <v>#N/A</v>
      </c>
      <c r="D248" s="141"/>
      <c r="E248" s="141"/>
      <c r="F248" s="141"/>
      <c r="G248" s="46"/>
      <c r="H248" s="43"/>
    </row>
    <row r="249" spans="1:8">
      <c r="A249" s="49"/>
      <c r="B249" s="46"/>
      <c r="C249" s="141"/>
      <c r="D249" s="141"/>
      <c r="E249" s="141"/>
      <c r="F249" s="141"/>
      <c r="G249" s="46"/>
      <c r="H249" s="43"/>
    </row>
    <row r="250" spans="1:8">
      <c r="A250" s="49"/>
      <c r="B250" s="142" t="e">
        <f>VLOOKUP(A247,キャプション用図書!$B$2:$G$9,3,FALSE)</f>
        <v>#N/A</v>
      </c>
      <c r="C250" s="142"/>
      <c r="D250" s="142"/>
      <c r="E250" s="142"/>
      <c r="F250" s="142"/>
      <c r="G250" s="142"/>
      <c r="H250" s="43"/>
    </row>
    <row r="251" spans="1:8">
      <c r="A251" s="49"/>
      <c r="B251" s="142"/>
      <c r="C251" s="142"/>
      <c r="D251" s="142"/>
      <c r="E251" s="142"/>
      <c r="F251" s="142"/>
      <c r="G251" s="142"/>
      <c r="H251" s="43"/>
    </row>
    <row r="252" spans="1:8">
      <c r="A252" s="49"/>
      <c r="B252" s="142"/>
      <c r="C252" s="142"/>
      <c r="D252" s="142"/>
      <c r="E252" s="142"/>
      <c r="F252" s="142"/>
      <c r="G252" s="142"/>
      <c r="H252" s="43"/>
    </row>
    <row r="253" spans="1:8" s="59" customFormat="1" ht="17.25">
      <c r="A253" s="56"/>
      <c r="B253" s="143" t="e">
        <f>VLOOKUP(A247,キャプション用図書!$B$2:$G$9,4,FALSE)</f>
        <v>#N/A</v>
      </c>
      <c r="C253" s="143"/>
      <c r="D253" s="143"/>
      <c r="E253" s="57"/>
      <c r="F253" s="144" t="e">
        <f>VLOOKUP(A247,キャプション用図書!$B$2:$G$9,5,FALSE)</f>
        <v>#N/A</v>
      </c>
      <c r="G253" s="144"/>
      <c r="H253" s="58"/>
    </row>
    <row r="254" spans="1:8">
      <c r="A254" s="49"/>
      <c r="B254" s="46"/>
      <c r="C254" s="46"/>
      <c r="D254" s="46"/>
      <c r="E254" s="46"/>
      <c r="F254" s="46"/>
      <c r="G254" s="46"/>
      <c r="H254" s="43"/>
    </row>
    <row r="255" spans="1:8" ht="18.75">
      <c r="A255" s="49"/>
      <c r="B255" s="46"/>
      <c r="C255" s="145" t="e">
        <f>VLOOKUP(A247,キャプション用図書!$B$2:$G$9,6,FALSE)</f>
        <v>#N/A</v>
      </c>
      <c r="D255" s="145"/>
      <c r="E255" s="145"/>
      <c r="F255" s="145"/>
      <c r="G255" s="46"/>
      <c r="H255" s="43"/>
    </row>
    <row r="256" spans="1:8">
      <c r="A256" s="50"/>
      <c r="B256" s="44"/>
      <c r="C256" s="44"/>
      <c r="D256" s="44"/>
      <c r="E256" s="44"/>
      <c r="F256" s="44"/>
      <c r="G256" s="44"/>
      <c r="H256" s="45"/>
    </row>
    <row r="257" spans="1:8">
      <c r="A257" s="48">
        <v>26</v>
      </c>
      <c r="B257" s="40"/>
      <c r="C257" s="40"/>
      <c r="D257" s="40"/>
      <c r="E257" s="40"/>
      <c r="F257" s="40"/>
      <c r="G257" s="40"/>
      <c r="H257" s="41"/>
    </row>
    <row r="258" spans="1:8">
      <c r="A258" s="49"/>
      <c r="B258" s="46"/>
      <c r="C258" s="141" t="e">
        <f>VLOOKUP(A257,キャプション用図書!$B$2:$G$9,2,FALSE)</f>
        <v>#N/A</v>
      </c>
      <c r="D258" s="141"/>
      <c r="E258" s="141"/>
      <c r="F258" s="141"/>
      <c r="G258" s="46"/>
      <c r="H258" s="43"/>
    </row>
    <row r="259" spans="1:8">
      <c r="A259" s="49"/>
      <c r="B259" s="46"/>
      <c r="C259" s="141"/>
      <c r="D259" s="141"/>
      <c r="E259" s="141"/>
      <c r="F259" s="141"/>
      <c r="G259" s="46"/>
      <c r="H259" s="43"/>
    </row>
    <row r="260" spans="1:8">
      <c r="A260" s="49"/>
      <c r="B260" s="142" t="e">
        <f>VLOOKUP(A257,キャプション用図書!$B$2:$G$9,3,FALSE)</f>
        <v>#N/A</v>
      </c>
      <c r="C260" s="142"/>
      <c r="D260" s="142"/>
      <c r="E260" s="142"/>
      <c r="F260" s="142"/>
      <c r="G260" s="142"/>
      <c r="H260" s="43"/>
    </row>
    <row r="261" spans="1:8">
      <c r="A261" s="49"/>
      <c r="B261" s="142"/>
      <c r="C261" s="142"/>
      <c r="D261" s="142"/>
      <c r="E261" s="142"/>
      <c r="F261" s="142"/>
      <c r="G261" s="142"/>
      <c r="H261" s="43"/>
    </row>
    <row r="262" spans="1:8">
      <c r="A262" s="49"/>
      <c r="B262" s="142"/>
      <c r="C262" s="142"/>
      <c r="D262" s="142"/>
      <c r="E262" s="142"/>
      <c r="F262" s="142"/>
      <c r="G262" s="142"/>
      <c r="H262" s="43"/>
    </row>
    <row r="263" spans="1:8" s="59" customFormat="1" ht="17.25">
      <c r="A263" s="56"/>
      <c r="B263" s="143" t="e">
        <f>VLOOKUP(A257,キャプション用図書!$B$2:$G$9,4,FALSE)</f>
        <v>#N/A</v>
      </c>
      <c r="C263" s="143"/>
      <c r="D263" s="143"/>
      <c r="E263" s="57"/>
      <c r="F263" s="144" t="e">
        <f>VLOOKUP(A257,キャプション用図書!$B$2:$G$9,5,FALSE)</f>
        <v>#N/A</v>
      </c>
      <c r="G263" s="144"/>
      <c r="H263" s="58"/>
    </row>
    <row r="264" spans="1:8">
      <c r="A264" s="49"/>
      <c r="B264" s="46"/>
      <c r="C264" s="46"/>
      <c r="D264" s="46"/>
      <c r="E264" s="46"/>
      <c r="F264" s="46"/>
      <c r="G264" s="46"/>
      <c r="H264" s="43"/>
    </row>
    <row r="265" spans="1:8" ht="18.75">
      <c r="A265" s="49"/>
      <c r="B265" s="46"/>
      <c r="C265" s="145" t="e">
        <f>VLOOKUP(A257,キャプション用図書!$B$2:$G$9,6,FALSE)</f>
        <v>#N/A</v>
      </c>
      <c r="D265" s="145"/>
      <c r="E265" s="145"/>
      <c r="F265" s="145"/>
      <c r="G265" s="46"/>
      <c r="H265" s="43"/>
    </row>
    <row r="266" spans="1:8">
      <c r="A266" s="50"/>
      <c r="B266" s="44"/>
      <c r="C266" s="44"/>
      <c r="D266" s="44"/>
      <c r="E266" s="44"/>
      <c r="F266" s="44"/>
      <c r="G266" s="44"/>
      <c r="H266" s="45"/>
    </row>
    <row r="267" spans="1:8">
      <c r="A267" s="48">
        <v>27</v>
      </c>
      <c r="B267" s="40"/>
      <c r="C267" s="40"/>
      <c r="D267" s="40"/>
      <c r="E267" s="40"/>
      <c r="F267" s="40"/>
      <c r="G267" s="40"/>
      <c r="H267" s="41"/>
    </row>
    <row r="268" spans="1:8">
      <c r="A268" s="49"/>
      <c r="B268" s="46"/>
      <c r="C268" s="141" t="e">
        <f>VLOOKUP(A267,キャプション用図書!$B$2:$G$9,2,FALSE)</f>
        <v>#N/A</v>
      </c>
      <c r="D268" s="141"/>
      <c r="E268" s="141"/>
      <c r="F268" s="141"/>
      <c r="G268" s="46"/>
      <c r="H268" s="43"/>
    </row>
    <row r="269" spans="1:8">
      <c r="A269" s="49"/>
      <c r="B269" s="46"/>
      <c r="C269" s="141"/>
      <c r="D269" s="141"/>
      <c r="E269" s="141"/>
      <c r="F269" s="141"/>
      <c r="G269" s="46"/>
      <c r="H269" s="43"/>
    </row>
    <row r="270" spans="1:8">
      <c r="A270" s="49"/>
      <c r="B270" s="146" t="e">
        <f>VLOOKUP(A267,キャプション用図書!$B$2:$G$9,3,FALSE)</f>
        <v>#N/A</v>
      </c>
      <c r="C270" s="146"/>
      <c r="D270" s="146"/>
      <c r="E270" s="146"/>
      <c r="F270" s="146"/>
      <c r="G270" s="146"/>
      <c r="H270" s="43"/>
    </row>
    <row r="271" spans="1:8">
      <c r="A271" s="49"/>
      <c r="B271" s="146"/>
      <c r="C271" s="146"/>
      <c r="D271" s="146"/>
      <c r="E271" s="146"/>
      <c r="F271" s="146"/>
      <c r="G271" s="146"/>
      <c r="H271" s="43"/>
    </row>
    <row r="272" spans="1:8" ht="36.75" customHeight="1">
      <c r="A272" s="49"/>
      <c r="B272" s="146"/>
      <c r="C272" s="146"/>
      <c r="D272" s="146"/>
      <c r="E272" s="146"/>
      <c r="F272" s="146"/>
      <c r="G272" s="146"/>
      <c r="H272" s="43"/>
    </row>
    <row r="273" spans="1:8" s="59" customFormat="1" ht="17.25">
      <c r="A273" s="56"/>
      <c r="B273" s="143" t="e">
        <f>VLOOKUP(A267,キャプション用図書!$B$2:$G$9,4,FALSE)</f>
        <v>#N/A</v>
      </c>
      <c r="C273" s="143"/>
      <c r="D273" s="143"/>
      <c r="E273" s="57"/>
      <c r="F273" s="144" t="e">
        <f>VLOOKUP(A267,キャプション用図書!$B$2:$G$9,5,FALSE)</f>
        <v>#N/A</v>
      </c>
      <c r="G273" s="144"/>
      <c r="H273" s="58"/>
    </row>
    <row r="274" spans="1:8">
      <c r="A274" s="49"/>
      <c r="B274" s="46"/>
      <c r="C274" s="46"/>
      <c r="D274" s="46"/>
      <c r="E274" s="46"/>
      <c r="F274" s="46"/>
      <c r="G274" s="46"/>
      <c r="H274" s="43"/>
    </row>
    <row r="275" spans="1:8" ht="18.75">
      <c r="A275" s="49"/>
      <c r="B275" s="46"/>
      <c r="C275" s="145" t="e">
        <f>VLOOKUP(A267,キャプション用図書!$B$2:$G$9,6,FALSE)</f>
        <v>#N/A</v>
      </c>
      <c r="D275" s="145"/>
      <c r="E275" s="145"/>
      <c r="F275" s="145"/>
      <c r="G275" s="46"/>
      <c r="H275" s="43"/>
    </row>
    <row r="276" spans="1:8">
      <c r="A276" s="50"/>
      <c r="B276" s="44"/>
      <c r="C276" s="44"/>
      <c r="D276" s="44"/>
      <c r="E276" s="44"/>
      <c r="F276" s="44"/>
      <c r="G276" s="44"/>
      <c r="H276" s="45"/>
    </row>
    <row r="277" spans="1:8">
      <c r="A277" s="48">
        <v>28</v>
      </c>
      <c r="B277" s="40"/>
      <c r="C277" s="40"/>
      <c r="D277" s="40"/>
      <c r="E277" s="40"/>
      <c r="F277" s="40"/>
      <c r="G277" s="40"/>
      <c r="H277" s="41"/>
    </row>
    <row r="278" spans="1:8">
      <c r="A278" s="49"/>
      <c r="B278" s="46"/>
      <c r="C278" s="141" t="e">
        <f>VLOOKUP(A277,キャプション用図書!$B$2:$G$9,2,FALSE)</f>
        <v>#N/A</v>
      </c>
      <c r="D278" s="141"/>
      <c r="E278" s="141"/>
      <c r="F278" s="141"/>
      <c r="G278" s="46"/>
      <c r="H278" s="43"/>
    </row>
    <row r="279" spans="1:8">
      <c r="A279" s="49"/>
      <c r="B279" s="46"/>
      <c r="C279" s="141"/>
      <c r="D279" s="141"/>
      <c r="E279" s="141"/>
      <c r="F279" s="141"/>
      <c r="G279" s="46"/>
      <c r="H279" s="43"/>
    </row>
    <row r="280" spans="1:8">
      <c r="A280" s="49"/>
      <c r="B280" s="142" t="e">
        <f>VLOOKUP(A277,キャプション用図書!$B$2:$G$9,3,FALSE)</f>
        <v>#N/A</v>
      </c>
      <c r="C280" s="142"/>
      <c r="D280" s="142"/>
      <c r="E280" s="142"/>
      <c r="F280" s="142"/>
      <c r="G280" s="142"/>
      <c r="H280" s="43"/>
    </row>
    <row r="281" spans="1:8">
      <c r="A281" s="49"/>
      <c r="B281" s="142"/>
      <c r="C281" s="142"/>
      <c r="D281" s="142"/>
      <c r="E281" s="142"/>
      <c r="F281" s="142"/>
      <c r="G281" s="142"/>
      <c r="H281" s="43"/>
    </row>
    <row r="282" spans="1:8">
      <c r="A282" s="49"/>
      <c r="B282" s="142"/>
      <c r="C282" s="142"/>
      <c r="D282" s="142"/>
      <c r="E282" s="142"/>
      <c r="F282" s="142"/>
      <c r="G282" s="142"/>
      <c r="H282" s="43"/>
    </row>
    <row r="283" spans="1:8" s="59" customFormat="1" ht="17.25">
      <c r="A283" s="56"/>
      <c r="B283" s="143" t="e">
        <f>VLOOKUP(A277,キャプション用図書!$B$2:$G$9,4,FALSE)</f>
        <v>#N/A</v>
      </c>
      <c r="C283" s="143"/>
      <c r="D283" s="143"/>
      <c r="E283" s="57"/>
      <c r="F283" s="144" t="e">
        <f>VLOOKUP(A277,キャプション用図書!$B$2:$G$9,5,FALSE)</f>
        <v>#N/A</v>
      </c>
      <c r="G283" s="144"/>
      <c r="H283" s="58"/>
    </row>
    <row r="284" spans="1:8">
      <c r="A284" s="49"/>
      <c r="B284" s="46"/>
      <c r="C284" s="46"/>
      <c r="D284" s="46"/>
      <c r="E284" s="46"/>
      <c r="F284" s="46"/>
      <c r="G284" s="46"/>
      <c r="H284" s="43"/>
    </row>
    <row r="285" spans="1:8" ht="18.75">
      <c r="A285" s="49"/>
      <c r="B285" s="46"/>
      <c r="C285" s="145" t="e">
        <f>VLOOKUP(A277,キャプション用図書!$B$2:$G$9,6,FALSE)</f>
        <v>#N/A</v>
      </c>
      <c r="D285" s="145"/>
      <c r="E285" s="145"/>
      <c r="F285" s="145"/>
      <c r="G285" s="46"/>
      <c r="H285" s="43"/>
    </row>
    <row r="286" spans="1:8">
      <c r="A286" s="50"/>
      <c r="B286" s="44"/>
      <c r="C286" s="44"/>
      <c r="D286" s="44"/>
      <c r="E286" s="44"/>
      <c r="F286" s="44"/>
      <c r="G286" s="44"/>
      <c r="H286" s="45"/>
    </row>
    <row r="287" spans="1:8" ht="73.5" customHeight="1">
      <c r="A287" s="49"/>
      <c r="B287" s="42"/>
      <c r="C287" s="42"/>
      <c r="D287" s="42"/>
      <c r="E287" s="42"/>
      <c r="F287" s="42"/>
      <c r="G287" s="42"/>
      <c r="H287" s="43"/>
    </row>
    <row r="288" spans="1:8">
      <c r="A288" s="48">
        <v>29</v>
      </c>
      <c r="B288" s="40"/>
      <c r="C288" s="40"/>
      <c r="D288" s="40"/>
      <c r="E288" s="40"/>
      <c r="F288" s="40"/>
      <c r="G288" s="40"/>
      <c r="H288" s="41"/>
    </row>
    <row r="289" spans="1:8">
      <c r="A289" s="49"/>
      <c r="B289" s="46"/>
      <c r="C289" s="141" t="e">
        <f>VLOOKUP(A288,キャプション用図書!$B$2:$G$9,2,FALSE)</f>
        <v>#N/A</v>
      </c>
      <c r="D289" s="141"/>
      <c r="E289" s="141"/>
      <c r="F289" s="141"/>
      <c r="G289" s="46"/>
      <c r="H289" s="43"/>
    </row>
    <row r="290" spans="1:8">
      <c r="A290" s="49"/>
      <c r="B290" s="46"/>
      <c r="C290" s="141"/>
      <c r="D290" s="141"/>
      <c r="E290" s="141"/>
      <c r="F290" s="141"/>
      <c r="G290" s="46"/>
      <c r="H290" s="43"/>
    </row>
    <row r="291" spans="1:8">
      <c r="A291" s="49"/>
      <c r="B291" s="142" t="e">
        <f>VLOOKUP(A288,キャプション用図書!$B$2:$G$9,3,FALSE)</f>
        <v>#N/A</v>
      </c>
      <c r="C291" s="142"/>
      <c r="D291" s="142"/>
      <c r="E291" s="142"/>
      <c r="F291" s="142"/>
      <c r="G291" s="142"/>
      <c r="H291" s="43"/>
    </row>
    <row r="292" spans="1:8">
      <c r="A292" s="49"/>
      <c r="B292" s="142"/>
      <c r="C292" s="142"/>
      <c r="D292" s="142"/>
      <c r="E292" s="142"/>
      <c r="F292" s="142"/>
      <c r="G292" s="142"/>
      <c r="H292" s="43"/>
    </row>
    <row r="293" spans="1:8">
      <c r="A293" s="49"/>
      <c r="B293" s="142"/>
      <c r="C293" s="142"/>
      <c r="D293" s="142"/>
      <c r="E293" s="142"/>
      <c r="F293" s="142"/>
      <c r="G293" s="142"/>
      <c r="H293" s="43"/>
    </row>
    <row r="294" spans="1:8" s="59" customFormat="1" ht="17.25">
      <c r="A294" s="56"/>
      <c r="B294" s="143" t="e">
        <f>VLOOKUP(A288,キャプション用図書!$B$2:$G$9,4,FALSE)</f>
        <v>#N/A</v>
      </c>
      <c r="C294" s="143"/>
      <c r="D294" s="143"/>
      <c r="E294" s="57"/>
      <c r="F294" s="144" t="e">
        <f>VLOOKUP(A288,キャプション用図書!$B$2:$G$9,5,FALSE)</f>
        <v>#N/A</v>
      </c>
      <c r="G294" s="144"/>
      <c r="H294" s="58"/>
    </row>
    <row r="295" spans="1:8">
      <c r="A295" s="49"/>
      <c r="B295" s="46"/>
      <c r="C295" s="46"/>
      <c r="D295" s="46"/>
      <c r="E295" s="46"/>
      <c r="F295" s="46"/>
      <c r="G295" s="46"/>
      <c r="H295" s="43"/>
    </row>
    <row r="296" spans="1:8" ht="18.75">
      <c r="A296" s="49"/>
      <c r="B296" s="46"/>
      <c r="C296" s="145" t="e">
        <f>VLOOKUP(A288,キャプション用図書!$B$2:$G$9,6,FALSE)</f>
        <v>#N/A</v>
      </c>
      <c r="D296" s="145"/>
      <c r="E296" s="145"/>
      <c r="F296" s="145"/>
      <c r="G296" s="46"/>
      <c r="H296" s="43"/>
    </row>
    <row r="297" spans="1:8">
      <c r="A297" s="50"/>
      <c r="B297" s="44"/>
      <c r="C297" s="44"/>
      <c r="D297" s="44"/>
      <c r="E297" s="44"/>
      <c r="F297" s="44"/>
      <c r="G297" s="44"/>
      <c r="H297" s="45"/>
    </row>
    <row r="298" spans="1:8">
      <c r="A298" s="48">
        <v>30</v>
      </c>
      <c r="B298" s="40"/>
      <c r="C298" s="40"/>
      <c r="D298" s="40"/>
      <c r="E298" s="40"/>
      <c r="F298" s="40"/>
      <c r="G298" s="40"/>
      <c r="H298" s="41"/>
    </row>
    <row r="299" spans="1:8">
      <c r="A299" s="49"/>
      <c r="B299" s="46"/>
      <c r="C299" s="141" t="e">
        <f>VLOOKUP(A298,キャプション用図書!$B$2:$G$9,2,FALSE)</f>
        <v>#N/A</v>
      </c>
      <c r="D299" s="141"/>
      <c r="E299" s="141"/>
      <c r="F299" s="141"/>
      <c r="G299" s="46"/>
      <c r="H299" s="43"/>
    </row>
    <row r="300" spans="1:8">
      <c r="A300" s="49"/>
      <c r="B300" s="46"/>
      <c r="C300" s="141"/>
      <c r="D300" s="141"/>
      <c r="E300" s="141"/>
      <c r="F300" s="141"/>
      <c r="G300" s="46"/>
      <c r="H300" s="43"/>
    </row>
    <row r="301" spans="1:8">
      <c r="A301" s="49"/>
      <c r="B301" s="142" t="e">
        <f>VLOOKUP(A298,キャプション用図書!$B$2:$G$9,3,FALSE)</f>
        <v>#N/A</v>
      </c>
      <c r="C301" s="142"/>
      <c r="D301" s="142"/>
      <c r="E301" s="142"/>
      <c r="F301" s="142"/>
      <c r="G301" s="142"/>
      <c r="H301" s="43"/>
    </row>
    <row r="302" spans="1:8">
      <c r="A302" s="49"/>
      <c r="B302" s="142"/>
      <c r="C302" s="142"/>
      <c r="D302" s="142"/>
      <c r="E302" s="142"/>
      <c r="F302" s="142"/>
      <c r="G302" s="142"/>
      <c r="H302" s="43"/>
    </row>
    <row r="303" spans="1:8">
      <c r="A303" s="49"/>
      <c r="B303" s="142"/>
      <c r="C303" s="142"/>
      <c r="D303" s="142"/>
      <c r="E303" s="142"/>
      <c r="F303" s="142"/>
      <c r="G303" s="142"/>
      <c r="H303" s="43"/>
    </row>
    <row r="304" spans="1:8" s="59" customFormat="1" ht="17.25">
      <c r="A304" s="56"/>
      <c r="B304" s="143" t="e">
        <f>VLOOKUP(A298,キャプション用図書!$B$2:$G$9,4,FALSE)</f>
        <v>#N/A</v>
      </c>
      <c r="C304" s="143"/>
      <c r="D304" s="143"/>
      <c r="E304" s="57"/>
      <c r="F304" s="144" t="e">
        <f>VLOOKUP(A298,キャプション用図書!$B$2:$G$9,5,FALSE)</f>
        <v>#N/A</v>
      </c>
      <c r="G304" s="144"/>
      <c r="H304" s="58"/>
    </row>
    <row r="305" spans="1:8">
      <c r="A305" s="49"/>
      <c r="B305" s="46"/>
      <c r="C305" s="46"/>
      <c r="D305" s="46"/>
      <c r="E305" s="46"/>
      <c r="F305" s="46"/>
      <c r="G305" s="46"/>
      <c r="H305" s="43"/>
    </row>
    <row r="306" spans="1:8" ht="18.75">
      <c r="A306" s="49"/>
      <c r="B306" s="46"/>
      <c r="C306" s="145" t="e">
        <f>VLOOKUP(A298,キャプション用図書!$B$2:$G$9,6,FALSE)</f>
        <v>#N/A</v>
      </c>
      <c r="D306" s="145"/>
      <c r="E306" s="145"/>
      <c r="F306" s="145"/>
      <c r="G306" s="46"/>
      <c r="H306" s="43"/>
    </row>
    <row r="307" spans="1:8">
      <c r="A307" s="50"/>
      <c r="B307" s="44"/>
      <c r="C307" s="44"/>
      <c r="D307" s="44"/>
      <c r="E307" s="44"/>
      <c r="F307" s="44"/>
      <c r="G307" s="44"/>
      <c r="H307" s="45"/>
    </row>
    <row r="308" spans="1:8">
      <c r="A308" s="48">
        <v>31</v>
      </c>
      <c r="B308" s="40"/>
      <c r="C308" s="40"/>
      <c r="D308" s="40"/>
      <c r="E308" s="40"/>
      <c r="F308" s="40"/>
      <c r="G308" s="40"/>
      <c r="H308" s="41"/>
    </row>
    <row r="309" spans="1:8">
      <c r="A309" s="49"/>
      <c r="B309" s="46"/>
      <c r="C309" s="141" t="e">
        <f>VLOOKUP(A308,キャプション用図書!$B$2:$G$9,2,FALSE)</f>
        <v>#N/A</v>
      </c>
      <c r="D309" s="141"/>
      <c r="E309" s="141"/>
      <c r="F309" s="141"/>
      <c r="G309" s="46"/>
      <c r="H309" s="43"/>
    </row>
    <row r="310" spans="1:8">
      <c r="A310" s="49"/>
      <c r="B310" s="46"/>
      <c r="C310" s="141"/>
      <c r="D310" s="141"/>
      <c r="E310" s="141"/>
      <c r="F310" s="141"/>
      <c r="G310" s="46"/>
      <c r="H310" s="43"/>
    </row>
    <row r="311" spans="1:8">
      <c r="A311" s="49"/>
      <c r="B311" s="142" t="e">
        <f>VLOOKUP(A308,キャプション用図書!$B$2:$G$9,3,FALSE)</f>
        <v>#N/A</v>
      </c>
      <c r="C311" s="142"/>
      <c r="D311" s="142"/>
      <c r="E311" s="142"/>
      <c r="F311" s="142"/>
      <c r="G311" s="142"/>
      <c r="H311" s="43"/>
    </row>
    <row r="312" spans="1:8">
      <c r="A312" s="49"/>
      <c r="B312" s="142"/>
      <c r="C312" s="142"/>
      <c r="D312" s="142"/>
      <c r="E312" s="142"/>
      <c r="F312" s="142"/>
      <c r="G312" s="142"/>
      <c r="H312" s="43"/>
    </row>
    <row r="313" spans="1:8">
      <c r="A313" s="49"/>
      <c r="B313" s="142"/>
      <c r="C313" s="142"/>
      <c r="D313" s="142"/>
      <c r="E313" s="142"/>
      <c r="F313" s="142"/>
      <c r="G313" s="142"/>
      <c r="H313" s="43"/>
    </row>
    <row r="314" spans="1:8" s="59" customFormat="1" ht="17.25">
      <c r="A314" s="56"/>
      <c r="B314" s="143" t="e">
        <f>VLOOKUP(A308,キャプション用図書!$B$2:$G$9,4,FALSE)</f>
        <v>#N/A</v>
      </c>
      <c r="C314" s="143"/>
      <c r="D314" s="143"/>
      <c r="E314" s="57"/>
      <c r="F314" s="144" t="e">
        <f>VLOOKUP(A308,キャプション用図書!$B$2:$G$9,5,FALSE)</f>
        <v>#N/A</v>
      </c>
      <c r="G314" s="144"/>
      <c r="H314" s="58"/>
    </row>
    <row r="315" spans="1:8">
      <c r="A315" s="49"/>
      <c r="B315" s="46"/>
      <c r="C315" s="46"/>
      <c r="D315" s="46"/>
      <c r="E315" s="46"/>
      <c r="F315" s="46"/>
      <c r="G315" s="46"/>
      <c r="H315" s="43"/>
    </row>
    <row r="316" spans="1:8" ht="18.75">
      <c r="A316" s="49"/>
      <c r="B316" s="46"/>
      <c r="C316" s="145" t="e">
        <f>VLOOKUP(A308,キャプション用図書!$B$2:$G$9,6,FALSE)</f>
        <v>#N/A</v>
      </c>
      <c r="D316" s="145"/>
      <c r="E316" s="145"/>
      <c r="F316" s="145"/>
      <c r="G316" s="46"/>
      <c r="H316" s="43"/>
    </row>
    <row r="317" spans="1:8">
      <c r="A317" s="50"/>
      <c r="B317" s="44"/>
      <c r="C317" s="44"/>
      <c r="D317" s="44"/>
      <c r="E317" s="44"/>
      <c r="F317" s="44"/>
      <c r="G317" s="44"/>
      <c r="H317" s="45"/>
    </row>
    <row r="318" spans="1:8">
      <c r="A318" s="48">
        <v>32</v>
      </c>
      <c r="B318" s="40"/>
      <c r="C318" s="40"/>
      <c r="D318" s="40"/>
      <c r="E318" s="40"/>
      <c r="F318" s="40"/>
      <c r="G318" s="40"/>
      <c r="H318" s="41"/>
    </row>
    <row r="319" spans="1:8">
      <c r="A319" s="49"/>
      <c r="B319" s="46"/>
      <c r="C319" s="141" t="e">
        <f>VLOOKUP(A318,キャプション用図書!$B$2:$G$9,2,FALSE)</f>
        <v>#N/A</v>
      </c>
      <c r="D319" s="141"/>
      <c r="E319" s="141"/>
      <c r="F319" s="141"/>
      <c r="G319" s="46"/>
      <c r="H319" s="43"/>
    </row>
    <row r="320" spans="1:8">
      <c r="A320" s="49"/>
      <c r="B320" s="46"/>
      <c r="C320" s="141"/>
      <c r="D320" s="141"/>
      <c r="E320" s="141"/>
      <c r="F320" s="141"/>
      <c r="G320" s="46"/>
      <c r="H320" s="43"/>
    </row>
    <row r="321" spans="1:8">
      <c r="A321" s="49"/>
      <c r="B321" s="142" t="e">
        <f>VLOOKUP(A318,キャプション用図書!$B$2:$G$9,3,FALSE)</f>
        <v>#N/A</v>
      </c>
      <c r="C321" s="142"/>
      <c r="D321" s="142"/>
      <c r="E321" s="142"/>
      <c r="F321" s="142"/>
      <c r="G321" s="142"/>
      <c r="H321" s="43"/>
    </row>
    <row r="322" spans="1:8">
      <c r="A322" s="49"/>
      <c r="B322" s="142"/>
      <c r="C322" s="142"/>
      <c r="D322" s="142"/>
      <c r="E322" s="142"/>
      <c r="F322" s="142"/>
      <c r="G322" s="142"/>
      <c r="H322" s="43"/>
    </row>
    <row r="323" spans="1:8">
      <c r="A323" s="49"/>
      <c r="B323" s="142"/>
      <c r="C323" s="142"/>
      <c r="D323" s="142"/>
      <c r="E323" s="142"/>
      <c r="F323" s="142"/>
      <c r="G323" s="142"/>
      <c r="H323" s="43"/>
    </row>
    <row r="324" spans="1:8" s="59" customFormat="1" ht="17.25">
      <c r="A324" s="56"/>
      <c r="B324" s="143" t="e">
        <f>VLOOKUP(A318,キャプション用図書!$B$2:$G$9,4,FALSE)</f>
        <v>#N/A</v>
      </c>
      <c r="C324" s="143"/>
      <c r="D324" s="143"/>
      <c r="E324" s="57"/>
      <c r="F324" s="144" t="e">
        <f>VLOOKUP(A318,キャプション用図書!$B$2:$G$9,5,FALSE)</f>
        <v>#N/A</v>
      </c>
      <c r="G324" s="144"/>
      <c r="H324" s="58"/>
    </row>
    <row r="325" spans="1:8">
      <c r="A325" s="49"/>
      <c r="B325" s="46"/>
      <c r="C325" s="46"/>
      <c r="D325" s="46"/>
      <c r="E325" s="46"/>
      <c r="F325" s="46"/>
      <c r="G325" s="46"/>
      <c r="H325" s="43"/>
    </row>
    <row r="326" spans="1:8" ht="18.75">
      <c r="A326" s="49"/>
      <c r="B326" s="46"/>
      <c r="C326" s="145" t="e">
        <f>VLOOKUP(A318,キャプション用図書!$B$2:$G$9,6,FALSE)</f>
        <v>#N/A</v>
      </c>
      <c r="D326" s="145"/>
      <c r="E326" s="145"/>
      <c r="F326" s="145"/>
      <c r="G326" s="46"/>
      <c r="H326" s="43"/>
    </row>
    <row r="327" spans="1:8">
      <c r="A327" s="50"/>
      <c r="B327" s="44"/>
      <c r="C327" s="44"/>
      <c r="D327" s="44"/>
      <c r="E327" s="44"/>
      <c r="F327" s="44"/>
      <c r="G327" s="44"/>
      <c r="H327" s="45"/>
    </row>
    <row r="328" spans="1:8">
      <c r="A328" s="48">
        <v>33</v>
      </c>
      <c r="B328" s="40"/>
      <c r="C328" s="40"/>
      <c r="D328" s="40"/>
      <c r="E328" s="40"/>
      <c r="F328" s="40"/>
      <c r="G328" s="40"/>
      <c r="H328" s="41"/>
    </row>
    <row r="329" spans="1:8">
      <c r="A329" s="49"/>
      <c r="B329" s="46"/>
      <c r="C329" s="141" t="e">
        <f>VLOOKUP(A328,キャプション用図書!$B$2:$G$9,2,FALSE)</f>
        <v>#N/A</v>
      </c>
      <c r="D329" s="141"/>
      <c r="E329" s="141"/>
      <c r="F329" s="141"/>
      <c r="G329" s="46"/>
      <c r="H329" s="43"/>
    </row>
    <row r="330" spans="1:8">
      <c r="A330" s="49"/>
      <c r="B330" s="46"/>
      <c r="C330" s="141"/>
      <c r="D330" s="141"/>
      <c r="E330" s="141"/>
      <c r="F330" s="141"/>
      <c r="G330" s="46"/>
      <c r="H330" s="43"/>
    </row>
    <row r="331" spans="1:8">
      <c r="A331" s="49"/>
      <c r="B331" s="142" t="e">
        <f>VLOOKUP(A328,キャプション用図書!$B$2:$G$9,3,FALSE)</f>
        <v>#N/A</v>
      </c>
      <c r="C331" s="142"/>
      <c r="D331" s="142"/>
      <c r="E331" s="142"/>
      <c r="F331" s="142"/>
      <c r="G331" s="142"/>
      <c r="H331" s="43"/>
    </row>
    <row r="332" spans="1:8">
      <c r="A332" s="49"/>
      <c r="B332" s="142"/>
      <c r="C332" s="142"/>
      <c r="D332" s="142"/>
      <c r="E332" s="142"/>
      <c r="F332" s="142"/>
      <c r="G332" s="142"/>
      <c r="H332" s="43"/>
    </row>
    <row r="333" spans="1:8">
      <c r="A333" s="49"/>
      <c r="B333" s="142"/>
      <c r="C333" s="142"/>
      <c r="D333" s="142"/>
      <c r="E333" s="142"/>
      <c r="F333" s="142"/>
      <c r="G333" s="142"/>
      <c r="H333" s="43"/>
    </row>
    <row r="334" spans="1:8" ht="17.25">
      <c r="A334" s="56"/>
      <c r="B334" s="143" t="e">
        <f>VLOOKUP(A328,キャプション用図書!$B$2:$G$9,4,FALSE)</f>
        <v>#N/A</v>
      </c>
      <c r="C334" s="143"/>
      <c r="D334" s="143"/>
      <c r="E334" s="57"/>
      <c r="F334" s="144" t="e">
        <f>VLOOKUP(A328,キャプション用図書!$B$2:$G$9,5,FALSE)</f>
        <v>#N/A</v>
      </c>
      <c r="G334" s="144"/>
      <c r="H334" s="58"/>
    </row>
    <row r="335" spans="1:8">
      <c r="A335" s="49"/>
      <c r="B335" s="46"/>
      <c r="C335" s="46"/>
      <c r="D335" s="46"/>
      <c r="E335" s="46"/>
      <c r="F335" s="46"/>
      <c r="G335" s="46"/>
      <c r="H335" s="43"/>
    </row>
    <row r="336" spans="1:8" ht="18.75">
      <c r="A336" s="49"/>
      <c r="B336" s="46"/>
      <c r="C336" s="145" t="e">
        <f>VLOOKUP(A328,キャプション用図書!$B$2:$G$9,6,FALSE)</f>
        <v>#N/A</v>
      </c>
      <c r="D336" s="145"/>
      <c r="E336" s="145"/>
      <c r="F336" s="145"/>
      <c r="G336" s="46"/>
      <c r="H336" s="43"/>
    </row>
    <row r="337" spans="1:8">
      <c r="A337" s="50"/>
      <c r="B337" s="44"/>
      <c r="C337" s="44"/>
      <c r="D337" s="44"/>
      <c r="E337" s="44"/>
      <c r="F337" s="44"/>
      <c r="G337" s="44"/>
      <c r="H337" s="45"/>
    </row>
    <row r="344" spans="1:8">
      <c r="A344" s="48">
        <v>34</v>
      </c>
      <c r="B344" s="40"/>
      <c r="C344" s="40"/>
      <c r="D344" s="40"/>
      <c r="E344" s="40"/>
      <c r="F344" s="40"/>
      <c r="G344" s="40"/>
      <c r="H344" s="41"/>
    </row>
    <row r="345" spans="1:8">
      <c r="A345" s="49"/>
      <c r="B345" s="46"/>
      <c r="C345" s="141" t="e">
        <f>VLOOKUP(A344,キャプション用図書!$B$2:$G$9,2,FALSE)</f>
        <v>#N/A</v>
      </c>
      <c r="D345" s="141"/>
      <c r="E345" s="141"/>
      <c r="F345" s="141"/>
      <c r="G345" s="46"/>
      <c r="H345" s="43"/>
    </row>
    <row r="346" spans="1:8">
      <c r="A346" s="49"/>
      <c r="B346" s="46"/>
      <c r="C346" s="141"/>
      <c r="D346" s="141"/>
      <c r="E346" s="141"/>
      <c r="F346" s="141"/>
      <c r="G346" s="46"/>
      <c r="H346" s="43"/>
    </row>
    <row r="347" spans="1:8">
      <c r="A347" s="49"/>
      <c r="B347" s="142" t="e">
        <f>VLOOKUP(A344,キャプション用図書!$B$2:$G$9,3,FALSE)</f>
        <v>#N/A</v>
      </c>
      <c r="C347" s="142"/>
      <c r="D347" s="142"/>
      <c r="E347" s="142"/>
      <c r="F347" s="142"/>
      <c r="G347" s="142"/>
      <c r="H347" s="43"/>
    </row>
    <row r="348" spans="1:8">
      <c r="A348" s="49"/>
      <c r="B348" s="142"/>
      <c r="C348" s="142"/>
      <c r="D348" s="142"/>
      <c r="E348" s="142"/>
      <c r="F348" s="142"/>
      <c r="G348" s="142"/>
      <c r="H348" s="43"/>
    </row>
    <row r="349" spans="1:8">
      <c r="A349" s="49"/>
      <c r="B349" s="142"/>
      <c r="C349" s="142"/>
      <c r="D349" s="142"/>
      <c r="E349" s="142"/>
      <c r="F349" s="142"/>
      <c r="G349" s="142"/>
      <c r="H349" s="43"/>
    </row>
    <row r="350" spans="1:8" ht="17.25">
      <c r="A350" s="56"/>
      <c r="B350" s="143" t="e">
        <f>VLOOKUP(A344,キャプション用図書!$B$2:$G$9,4,FALSE)</f>
        <v>#N/A</v>
      </c>
      <c r="C350" s="143"/>
      <c r="D350" s="143"/>
      <c r="E350" s="57"/>
      <c r="F350" s="144" t="e">
        <f>VLOOKUP(A344,キャプション用図書!$B$2:$G$9,5,FALSE)</f>
        <v>#N/A</v>
      </c>
      <c r="G350" s="144"/>
      <c r="H350" s="58"/>
    </row>
    <row r="351" spans="1:8">
      <c r="A351" s="49"/>
      <c r="B351" s="46"/>
      <c r="C351" s="46"/>
      <c r="D351" s="46"/>
      <c r="E351" s="46"/>
      <c r="F351" s="46"/>
      <c r="G351" s="46"/>
      <c r="H351" s="43"/>
    </row>
    <row r="352" spans="1:8" ht="18.75">
      <c r="A352" s="49"/>
      <c r="B352" s="46"/>
      <c r="C352" s="145" t="e">
        <f>VLOOKUP(A344,キャプション用図書!$B$2:$G$9,6,FALSE)</f>
        <v>#N/A</v>
      </c>
      <c r="D352" s="145"/>
      <c r="E352" s="145"/>
      <c r="F352" s="145"/>
      <c r="G352" s="46"/>
      <c r="H352" s="43"/>
    </row>
    <row r="353" spans="1:8">
      <c r="A353" s="50"/>
      <c r="B353" s="44"/>
      <c r="C353" s="44"/>
      <c r="D353" s="44"/>
      <c r="E353" s="44"/>
      <c r="F353" s="44"/>
      <c r="G353" s="44"/>
      <c r="H353" s="45"/>
    </row>
    <row r="354" spans="1:8">
      <c r="A354" s="48">
        <v>35</v>
      </c>
      <c r="B354" s="40"/>
      <c r="C354" s="40"/>
      <c r="D354" s="40"/>
      <c r="E354" s="40"/>
      <c r="F354" s="40"/>
      <c r="G354" s="40"/>
      <c r="H354" s="41"/>
    </row>
    <row r="355" spans="1:8">
      <c r="A355" s="49"/>
      <c r="B355" s="46"/>
      <c r="C355" s="141" t="e">
        <f>VLOOKUP(A354,キャプション用図書!$B$2:$G$9,2,FALSE)</f>
        <v>#N/A</v>
      </c>
      <c r="D355" s="141"/>
      <c r="E355" s="141"/>
      <c r="F355" s="141"/>
      <c r="G355" s="46"/>
      <c r="H355" s="43"/>
    </row>
    <row r="356" spans="1:8">
      <c r="A356" s="49"/>
      <c r="B356" s="46"/>
      <c r="C356" s="141"/>
      <c r="D356" s="141"/>
      <c r="E356" s="141"/>
      <c r="F356" s="141"/>
      <c r="G356" s="46"/>
      <c r="H356" s="43"/>
    </row>
    <row r="357" spans="1:8">
      <c r="A357" s="49"/>
      <c r="B357" s="142" t="e">
        <f>VLOOKUP(A354,キャプション用図書!$B$2:$G$9,3,FALSE)</f>
        <v>#N/A</v>
      </c>
      <c r="C357" s="142"/>
      <c r="D357" s="142"/>
      <c r="E357" s="142"/>
      <c r="F357" s="142"/>
      <c r="G357" s="142"/>
      <c r="H357" s="43"/>
    </row>
    <row r="358" spans="1:8">
      <c r="A358" s="49"/>
      <c r="B358" s="142"/>
      <c r="C358" s="142"/>
      <c r="D358" s="142"/>
      <c r="E358" s="142"/>
      <c r="F358" s="142"/>
      <c r="G358" s="142"/>
      <c r="H358" s="43"/>
    </row>
    <row r="359" spans="1:8">
      <c r="A359" s="49"/>
      <c r="B359" s="142"/>
      <c r="C359" s="142"/>
      <c r="D359" s="142"/>
      <c r="E359" s="142"/>
      <c r="F359" s="142"/>
      <c r="G359" s="142"/>
      <c r="H359" s="43"/>
    </row>
    <row r="360" spans="1:8" ht="17.25">
      <c r="A360" s="56"/>
      <c r="B360" s="143" t="e">
        <f>VLOOKUP(A354,キャプション用図書!$B$2:$G$9,4,FALSE)</f>
        <v>#N/A</v>
      </c>
      <c r="C360" s="143"/>
      <c r="D360" s="143"/>
      <c r="E360" s="57"/>
      <c r="F360" s="144" t="e">
        <f>VLOOKUP(A354,キャプション用図書!$B$2:$G$9,5,FALSE)</f>
        <v>#N/A</v>
      </c>
      <c r="G360" s="144"/>
      <c r="H360" s="58"/>
    </row>
    <row r="361" spans="1:8">
      <c r="A361" s="49"/>
      <c r="B361" s="46"/>
      <c r="C361" s="46"/>
      <c r="D361" s="46"/>
      <c r="E361" s="46"/>
      <c r="F361" s="46"/>
      <c r="G361" s="46"/>
      <c r="H361" s="43"/>
    </row>
    <row r="362" spans="1:8" ht="18.75">
      <c r="A362" s="49"/>
      <c r="B362" s="46"/>
      <c r="C362" s="145" t="e">
        <f>VLOOKUP(A354,キャプション用図書!$B$2:$G$9,6,FALSE)</f>
        <v>#N/A</v>
      </c>
      <c r="D362" s="145"/>
      <c r="E362" s="145"/>
      <c r="F362" s="145"/>
      <c r="G362" s="46"/>
      <c r="H362" s="43"/>
    </row>
    <row r="363" spans="1:8">
      <c r="A363" s="50"/>
      <c r="B363" s="44"/>
      <c r="C363" s="44"/>
      <c r="D363" s="44"/>
      <c r="E363" s="44"/>
      <c r="F363" s="44"/>
      <c r="G363" s="44"/>
      <c r="H363" s="45"/>
    </row>
    <row r="364" spans="1:8">
      <c r="A364" s="48">
        <v>36</v>
      </c>
      <c r="B364" s="40"/>
      <c r="C364" s="40"/>
      <c r="D364" s="40"/>
      <c r="E364" s="40"/>
      <c r="F364" s="40"/>
      <c r="G364" s="40"/>
      <c r="H364" s="41"/>
    </row>
    <row r="365" spans="1:8">
      <c r="A365" s="49"/>
      <c r="B365" s="46"/>
      <c r="C365" s="141" t="e">
        <f>VLOOKUP(A364,キャプション用図書!$B$2:$G$9,2,FALSE)</f>
        <v>#N/A</v>
      </c>
      <c r="D365" s="141"/>
      <c r="E365" s="141"/>
      <c r="F365" s="141"/>
      <c r="G365" s="46"/>
      <c r="H365" s="43"/>
    </row>
    <row r="366" spans="1:8">
      <c r="A366" s="49"/>
      <c r="B366" s="46"/>
      <c r="C366" s="141"/>
      <c r="D366" s="141"/>
      <c r="E366" s="141"/>
      <c r="F366" s="141"/>
      <c r="G366" s="46"/>
      <c r="H366" s="43"/>
    </row>
    <row r="367" spans="1:8">
      <c r="A367" s="49"/>
      <c r="B367" s="142" t="e">
        <f>VLOOKUP(A364,キャプション用図書!$B$2:$G$9,3,FALSE)</f>
        <v>#N/A</v>
      </c>
      <c r="C367" s="142"/>
      <c r="D367" s="142"/>
      <c r="E367" s="142"/>
      <c r="F367" s="142"/>
      <c r="G367" s="142"/>
      <c r="H367" s="43"/>
    </row>
    <row r="368" spans="1:8">
      <c r="A368" s="49"/>
      <c r="B368" s="142"/>
      <c r="C368" s="142"/>
      <c r="D368" s="142"/>
      <c r="E368" s="142"/>
      <c r="F368" s="142"/>
      <c r="G368" s="142"/>
      <c r="H368" s="43"/>
    </row>
    <row r="369" spans="1:8">
      <c r="A369" s="49"/>
      <c r="B369" s="142"/>
      <c r="C369" s="142"/>
      <c r="D369" s="142"/>
      <c r="E369" s="142"/>
      <c r="F369" s="142"/>
      <c r="G369" s="142"/>
      <c r="H369" s="43"/>
    </row>
    <row r="370" spans="1:8" ht="17.25">
      <c r="A370" s="56"/>
      <c r="B370" s="143" t="e">
        <f>VLOOKUP(A364,キャプション用図書!$B$2:$G$9,4,FALSE)</f>
        <v>#N/A</v>
      </c>
      <c r="C370" s="143"/>
      <c r="D370" s="143"/>
      <c r="E370" s="57"/>
      <c r="F370" s="144" t="e">
        <f>VLOOKUP(A364,キャプション用図書!$B$2:$G$9,5,FALSE)</f>
        <v>#N/A</v>
      </c>
      <c r="G370" s="144"/>
      <c r="H370" s="58"/>
    </row>
    <row r="371" spans="1:8">
      <c r="A371" s="49"/>
      <c r="B371" s="46"/>
      <c r="C371" s="46"/>
      <c r="D371" s="46"/>
      <c r="E371" s="46"/>
      <c r="F371" s="46"/>
      <c r="G371" s="46"/>
      <c r="H371" s="43"/>
    </row>
    <row r="372" spans="1:8" ht="18.75">
      <c r="A372" s="49"/>
      <c r="B372" s="46"/>
      <c r="C372" s="145" t="e">
        <f>VLOOKUP(A364,キャプション用図書!$B$2:$G$9,6,FALSE)</f>
        <v>#N/A</v>
      </c>
      <c r="D372" s="145"/>
      <c r="E372" s="145"/>
      <c r="F372" s="145"/>
      <c r="G372" s="46"/>
      <c r="H372" s="43"/>
    </row>
    <row r="373" spans="1:8">
      <c r="A373" s="50"/>
      <c r="B373" s="44"/>
      <c r="C373" s="44"/>
      <c r="D373" s="44"/>
      <c r="E373" s="44"/>
      <c r="F373" s="44"/>
      <c r="G373" s="44"/>
      <c r="H373" s="45"/>
    </row>
    <row r="374" spans="1:8">
      <c r="A374" s="48">
        <v>37</v>
      </c>
      <c r="B374" s="40"/>
      <c r="C374" s="40"/>
      <c r="D374" s="40"/>
      <c r="E374" s="40"/>
      <c r="F374" s="40"/>
      <c r="G374" s="40"/>
      <c r="H374" s="41"/>
    </row>
    <row r="375" spans="1:8">
      <c r="A375" s="49"/>
      <c r="B375" s="46"/>
      <c r="C375" s="141" t="e">
        <f>VLOOKUP(A374,キャプション用図書!$B$2:$G$9,2,FALSE)</f>
        <v>#N/A</v>
      </c>
      <c r="D375" s="141"/>
      <c r="E375" s="141"/>
      <c r="F375" s="141"/>
      <c r="G375" s="46"/>
      <c r="H375" s="43"/>
    </row>
    <row r="376" spans="1:8">
      <c r="A376" s="49"/>
      <c r="B376" s="46"/>
      <c r="C376" s="141"/>
      <c r="D376" s="141"/>
      <c r="E376" s="141"/>
      <c r="F376" s="141"/>
      <c r="G376" s="46"/>
      <c r="H376" s="43"/>
    </row>
    <row r="377" spans="1:8">
      <c r="A377" s="49"/>
      <c r="B377" s="142" t="e">
        <f>VLOOKUP(A374,キャプション用図書!$B$2:$G$9,3,FALSE)</f>
        <v>#N/A</v>
      </c>
      <c r="C377" s="142"/>
      <c r="D377" s="142"/>
      <c r="E377" s="142"/>
      <c r="F377" s="142"/>
      <c r="G377" s="142"/>
      <c r="H377" s="43"/>
    </row>
    <row r="378" spans="1:8">
      <c r="A378" s="49"/>
      <c r="B378" s="142"/>
      <c r="C378" s="142"/>
      <c r="D378" s="142"/>
      <c r="E378" s="142"/>
      <c r="F378" s="142"/>
      <c r="G378" s="142"/>
      <c r="H378" s="43"/>
    </row>
    <row r="379" spans="1:8">
      <c r="A379" s="49"/>
      <c r="B379" s="142"/>
      <c r="C379" s="142"/>
      <c r="D379" s="142"/>
      <c r="E379" s="142"/>
      <c r="F379" s="142"/>
      <c r="G379" s="142"/>
      <c r="H379" s="43"/>
    </row>
    <row r="380" spans="1:8" ht="17.25">
      <c r="A380" s="56"/>
      <c r="B380" s="143" t="e">
        <f>VLOOKUP(A374,キャプション用図書!$B$2:$G$9,4,FALSE)</f>
        <v>#N/A</v>
      </c>
      <c r="C380" s="143"/>
      <c r="D380" s="143"/>
      <c r="E380" s="57"/>
      <c r="F380" s="144" t="e">
        <f>VLOOKUP(A374,キャプション用図書!$B$2:$G$9,5,FALSE)</f>
        <v>#N/A</v>
      </c>
      <c r="G380" s="144"/>
      <c r="H380" s="58"/>
    </row>
    <row r="381" spans="1:8">
      <c r="A381" s="49"/>
      <c r="B381" s="46"/>
      <c r="C381" s="46"/>
      <c r="D381" s="46"/>
      <c r="E381" s="46"/>
      <c r="F381" s="46"/>
      <c r="G381" s="46"/>
      <c r="H381" s="43"/>
    </row>
    <row r="382" spans="1:8" ht="18.75">
      <c r="A382" s="49"/>
      <c r="B382" s="46"/>
      <c r="C382" s="145" t="e">
        <f>VLOOKUP(A374,キャプション用図書!$B$2:$G$9,6,FALSE)</f>
        <v>#N/A</v>
      </c>
      <c r="D382" s="145"/>
      <c r="E382" s="145"/>
      <c r="F382" s="145"/>
      <c r="G382" s="46"/>
      <c r="H382" s="43"/>
    </row>
    <row r="383" spans="1:8">
      <c r="A383" s="50"/>
      <c r="B383" s="44"/>
      <c r="C383" s="44"/>
      <c r="D383" s="44"/>
      <c r="E383" s="44"/>
      <c r="F383" s="44"/>
      <c r="G383" s="44"/>
      <c r="H383" s="45"/>
    </row>
    <row r="384" spans="1:8">
      <c r="A384" s="48">
        <v>38</v>
      </c>
      <c r="B384" s="40"/>
      <c r="C384" s="40"/>
      <c r="D384" s="40"/>
      <c r="E384" s="40"/>
      <c r="F384" s="40"/>
      <c r="G384" s="40"/>
      <c r="H384" s="41"/>
    </row>
    <row r="385" spans="1:8">
      <c r="A385" s="49"/>
      <c r="B385" s="46"/>
      <c r="C385" s="141" t="e">
        <f>VLOOKUP(A384,キャプション用図書!$B$2:$G$9,2,FALSE)</f>
        <v>#N/A</v>
      </c>
      <c r="D385" s="141"/>
      <c r="E385" s="141"/>
      <c r="F385" s="141"/>
      <c r="G385" s="46"/>
      <c r="H385" s="43"/>
    </row>
    <row r="386" spans="1:8">
      <c r="A386" s="49"/>
      <c r="B386" s="46"/>
      <c r="C386" s="141"/>
      <c r="D386" s="141"/>
      <c r="E386" s="141"/>
      <c r="F386" s="141"/>
      <c r="G386" s="46"/>
      <c r="H386" s="43"/>
    </row>
    <row r="387" spans="1:8">
      <c r="A387" s="49"/>
      <c r="B387" s="142" t="e">
        <f>VLOOKUP(A384,キャプション用図書!$B$2:$G$9,3,FALSE)</f>
        <v>#N/A</v>
      </c>
      <c r="C387" s="142"/>
      <c r="D387" s="142"/>
      <c r="E387" s="142"/>
      <c r="F387" s="142"/>
      <c r="G387" s="142"/>
      <c r="H387" s="43"/>
    </row>
    <row r="388" spans="1:8">
      <c r="A388" s="49"/>
      <c r="B388" s="142"/>
      <c r="C388" s="142"/>
      <c r="D388" s="142"/>
      <c r="E388" s="142"/>
      <c r="F388" s="142"/>
      <c r="G388" s="142"/>
      <c r="H388" s="43"/>
    </row>
    <row r="389" spans="1:8">
      <c r="A389" s="49"/>
      <c r="B389" s="142"/>
      <c r="C389" s="142"/>
      <c r="D389" s="142"/>
      <c r="E389" s="142"/>
      <c r="F389" s="142"/>
      <c r="G389" s="142"/>
      <c r="H389" s="43"/>
    </row>
    <row r="390" spans="1:8" ht="17.25">
      <c r="A390" s="56"/>
      <c r="B390" s="143" t="e">
        <f>VLOOKUP(A384,キャプション用図書!$B$2:$G$9,4,FALSE)</f>
        <v>#N/A</v>
      </c>
      <c r="C390" s="143"/>
      <c r="D390" s="143"/>
      <c r="E390" s="57"/>
      <c r="F390" s="144" t="e">
        <f>VLOOKUP(A384,キャプション用図書!$B$2:$G$9,5,FALSE)</f>
        <v>#N/A</v>
      </c>
      <c r="G390" s="144"/>
      <c r="H390" s="58"/>
    </row>
    <row r="391" spans="1:8">
      <c r="A391" s="49"/>
      <c r="B391" s="46"/>
      <c r="C391" s="46"/>
      <c r="D391" s="46"/>
      <c r="E391" s="46"/>
      <c r="F391" s="46"/>
      <c r="G391" s="46"/>
      <c r="H391" s="43"/>
    </row>
    <row r="392" spans="1:8" ht="18.75">
      <c r="A392" s="49"/>
      <c r="B392" s="46"/>
      <c r="C392" s="145" t="e">
        <f>VLOOKUP(A384,キャプション用図書!$B$2:$G$9,6,FALSE)</f>
        <v>#N/A</v>
      </c>
      <c r="D392" s="145"/>
      <c r="E392" s="145"/>
      <c r="F392" s="145"/>
      <c r="G392" s="46"/>
      <c r="H392" s="43"/>
    </row>
    <row r="393" spans="1:8">
      <c r="A393" s="50"/>
      <c r="B393" s="44"/>
      <c r="C393" s="44"/>
      <c r="D393" s="44"/>
      <c r="E393" s="44"/>
      <c r="F393" s="44"/>
      <c r="G393" s="44"/>
      <c r="H393" s="45"/>
    </row>
    <row r="394" spans="1:8" ht="85.5" customHeight="1">
      <c r="A394" s="49"/>
      <c r="B394" s="42"/>
      <c r="C394" s="42"/>
      <c r="D394" s="42"/>
      <c r="E394" s="42"/>
      <c r="F394" s="42"/>
      <c r="G394" s="42"/>
      <c r="H394" s="43"/>
    </row>
    <row r="395" spans="1:8">
      <c r="A395" s="48">
        <v>39</v>
      </c>
      <c r="B395" s="40"/>
      <c r="C395" s="40"/>
      <c r="D395" s="40"/>
      <c r="E395" s="40"/>
      <c r="F395" s="40"/>
      <c r="G395" s="40"/>
      <c r="H395" s="41"/>
    </row>
    <row r="396" spans="1:8">
      <c r="A396" s="49"/>
      <c r="B396" s="46"/>
      <c r="C396" s="141" t="e">
        <f>VLOOKUP(A395,キャプション用図書!$B$2:$G$9,2,FALSE)</f>
        <v>#N/A</v>
      </c>
      <c r="D396" s="141"/>
      <c r="E396" s="141"/>
      <c r="F396" s="141"/>
      <c r="G396" s="46"/>
      <c r="H396" s="43"/>
    </row>
    <row r="397" spans="1:8">
      <c r="A397" s="49"/>
      <c r="B397" s="46"/>
      <c r="C397" s="141"/>
      <c r="D397" s="141"/>
      <c r="E397" s="141"/>
      <c r="F397" s="141"/>
      <c r="G397" s="46"/>
      <c r="H397" s="43"/>
    </row>
    <row r="398" spans="1:8">
      <c r="A398" s="49"/>
      <c r="B398" s="142" t="e">
        <f>VLOOKUP(A395,キャプション用図書!$B$2:$G$9,3,FALSE)</f>
        <v>#N/A</v>
      </c>
      <c r="C398" s="142"/>
      <c r="D398" s="142"/>
      <c r="E398" s="142"/>
      <c r="F398" s="142"/>
      <c r="G398" s="142"/>
      <c r="H398" s="43"/>
    </row>
    <row r="399" spans="1:8">
      <c r="A399" s="49"/>
      <c r="B399" s="142"/>
      <c r="C399" s="142"/>
      <c r="D399" s="142"/>
      <c r="E399" s="142"/>
      <c r="F399" s="142"/>
      <c r="G399" s="142"/>
      <c r="H399" s="43"/>
    </row>
    <row r="400" spans="1:8">
      <c r="A400" s="49"/>
      <c r="B400" s="142"/>
      <c r="C400" s="142"/>
      <c r="D400" s="142"/>
      <c r="E400" s="142"/>
      <c r="F400" s="142"/>
      <c r="G400" s="142"/>
      <c r="H400" s="43"/>
    </row>
    <row r="401" spans="1:8" ht="17.25">
      <c r="A401" s="56"/>
      <c r="B401" s="143" t="e">
        <f>VLOOKUP(A395,キャプション用図書!$B$2:$G$9,4,FALSE)</f>
        <v>#N/A</v>
      </c>
      <c r="C401" s="143"/>
      <c r="D401" s="143"/>
      <c r="E401" s="57"/>
      <c r="F401" s="144" t="e">
        <f>VLOOKUP(A395,キャプション用図書!$B$2:$G$9,5,FALSE)</f>
        <v>#N/A</v>
      </c>
      <c r="G401" s="144"/>
      <c r="H401" s="58"/>
    </row>
    <row r="402" spans="1:8">
      <c r="A402" s="49"/>
      <c r="B402" s="46"/>
      <c r="C402" s="46"/>
      <c r="D402" s="46"/>
      <c r="E402" s="46"/>
      <c r="F402" s="46"/>
      <c r="G402" s="46"/>
      <c r="H402" s="43"/>
    </row>
    <row r="403" spans="1:8" ht="18.75">
      <c r="A403" s="49"/>
      <c r="B403" s="46"/>
      <c r="C403" s="145" t="e">
        <f>VLOOKUP(A395,キャプション用図書!$B$2:$G$9,6,FALSE)</f>
        <v>#N/A</v>
      </c>
      <c r="D403" s="145"/>
      <c r="E403" s="145"/>
      <c r="F403" s="145"/>
      <c r="G403" s="46"/>
      <c r="H403" s="43"/>
    </row>
    <row r="404" spans="1:8">
      <c r="A404" s="50"/>
      <c r="B404" s="44"/>
      <c r="C404" s="44"/>
      <c r="D404" s="44"/>
      <c r="E404" s="44"/>
      <c r="F404" s="44"/>
      <c r="G404" s="44"/>
      <c r="H404" s="45"/>
    </row>
    <row r="405" spans="1:8">
      <c r="A405" s="48">
        <v>40</v>
      </c>
      <c r="B405" s="40"/>
      <c r="C405" s="40"/>
      <c r="D405" s="40"/>
      <c r="E405" s="40"/>
      <c r="F405" s="40"/>
      <c r="G405" s="40"/>
      <c r="H405" s="41"/>
    </row>
    <row r="406" spans="1:8">
      <c r="A406" s="49"/>
      <c r="B406" s="46"/>
      <c r="C406" s="141" t="e">
        <f>VLOOKUP(A405,キャプション用図書!$B$2:$G$9,2,FALSE)</f>
        <v>#N/A</v>
      </c>
      <c r="D406" s="141"/>
      <c r="E406" s="141"/>
      <c r="F406" s="141"/>
      <c r="G406" s="46"/>
      <c r="H406" s="43"/>
    </row>
    <row r="407" spans="1:8">
      <c r="A407" s="49"/>
      <c r="B407" s="46"/>
      <c r="C407" s="141"/>
      <c r="D407" s="141"/>
      <c r="E407" s="141"/>
      <c r="F407" s="141"/>
      <c r="G407" s="46"/>
      <c r="H407" s="43"/>
    </row>
    <row r="408" spans="1:8">
      <c r="A408" s="49"/>
      <c r="B408" s="142" t="e">
        <f>VLOOKUP(A405,キャプション用図書!$B$2:$G$9,3,FALSE)</f>
        <v>#N/A</v>
      </c>
      <c r="C408" s="142"/>
      <c r="D408" s="142"/>
      <c r="E408" s="142"/>
      <c r="F408" s="142"/>
      <c r="G408" s="142"/>
      <c r="H408" s="43"/>
    </row>
    <row r="409" spans="1:8">
      <c r="A409" s="49"/>
      <c r="B409" s="142"/>
      <c r="C409" s="142"/>
      <c r="D409" s="142"/>
      <c r="E409" s="142"/>
      <c r="F409" s="142"/>
      <c r="G409" s="142"/>
      <c r="H409" s="43"/>
    </row>
    <row r="410" spans="1:8">
      <c r="A410" s="49"/>
      <c r="B410" s="142"/>
      <c r="C410" s="142"/>
      <c r="D410" s="142"/>
      <c r="E410" s="142"/>
      <c r="F410" s="142"/>
      <c r="G410" s="142"/>
      <c r="H410" s="43"/>
    </row>
    <row r="411" spans="1:8" ht="17.25">
      <c r="A411" s="56"/>
      <c r="B411" s="143" t="e">
        <f>VLOOKUP(A405,キャプション用図書!$B$2:$G$9,4,FALSE)</f>
        <v>#N/A</v>
      </c>
      <c r="C411" s="143"/>
      <c r="D411" s="143"/>
      <c r="E411" s="57"/>
      <c r="F411" s="144" t="e">
        <f>VLOOKUP(A405,キャプション用図書!$B$2:$G$9,5,FALSE)</f>
        <v>#N/A</v>
      </c>
      <c r="G411" s="144"/>
      <c r="H411" s="58"/>
    </row>
    <row r="412" spans="1:8">
      <c r="A412" s="49"/>
      <c r="B412" s="46"/>
      <c r="C412" s="46"/>
      <c r="D412" s="46"/>
      <c r="E412" s="46"/>
      <c r="F412" s="46"/>
      <c r="G412" s="46"/>
      <c r="H412" s="43"/>
    </row>
    <row r="413" spans="1:8" ht="18.75">
      <c r="A413" s="49"/>
      <c r="B413" s="46"/>
      <c r="C413" s="145" t="e">
        <f>VLOOKUP(A405,キャプション用図書!$B$2:$G$9,6,FALSE)</f>
        <v>#N/A</v>
      </c>
      <c r="D413" s="145"/>
      <c r="E413" s="145"/>
      <c r="F413" s="145"/>
      <c r="G413" s="46"/>
      <c r="H413" s="43"/>
    </row>
    <row r="414" spans="1:8">
      <c r="A414" s="50"/>
      <c r="B414" s="44"/>
      <c r="C414" s="44"/>
      <c r="D414" s="44"/>
      <c r="E414" s="44"/>
      <c r="F414" s="44"/>
      <c r="G414" s="44"/>
      <c r="H414" s="45"/>
    </row>
    <row r="415" spans="1:8">
      <c r="A415" s="48">
        <v>41</v>
      </c>
      <c r="B415" s="40"/>
      <c r="C415" s="40"/>
      <c r="D415" s="40"/>
      <c r="E415" s="40"/>
      <c r="F415" s="40"/>
      <c r="G415" s="40"/>
      <c r="H415" s="41"/>
    </row>
    <row r="416" spans="1:8">
      <c r="A416" s="49"/>
      <c r="B416" s="46"/>
      <c r="C416" s="141" t="e">
        <f>VLOOKUP(A415,キャプション用図書!$B$2:$G$9,2,FALSE)</f>
        <v>#N/A</v>
      </c>
      <c r="D416" s="141"/>
      <c r="E416" s="141"/>
      <c r="F416" s="141"/>
      <c r="G416" s="46"/>
      <c r="H416" s="43"/>
    </row>
    <row r="417" spans="1:8">
      <c r="A417" s="49"/>
      <c r="B417" s="46"/>
      <c r="C417" s="141"/>
      <c r="D417" s="141"/>
      <c r="E417" s="141"/>
      <c r="F417" s="141"/>
      <c r="G417" s="46"/>
      <c r="H417" s="43"/>
    </row>
    <row r="418" spans="1:8">
      <c r="A418" s="49"/>
      <c r="B418" s="142" t="e">
        <f>VLOOKUP(A415,キャプション用図書!$B$2:$G$9,3,FALSE)</f>
        <v>#N/A</v>
      </c>
      <c r="C418" s="142"/>
      <c r="D418" s="142"/>
      <c r="E418" s="142"/>
      <c r="F418" s="142"/>
      <c r="G418" s="142"/>
      <c r="H418" s="43"/>
    </row>
    <row r="419" spans="1:8">
      <c r="A419" s="49"/>
      <c r="B419" s="142"/>
      <c r="C419" s="142"/>
      <c r="D419" s="142"/>
      <c r="E419" s="142"/>
      <c r="F419" s="142"/>
      <c r="G419" s="142"/>
      <c r="H419" s="43"/>
    </row>
    <row r="420" spans="1:8">
      <c r="A420" s="49"/>
      <c r="B420" s="142"/>
      <c r="C420" s="142"/>
      <c r="D420" s="142"/>
      <c r="E420" s="142"/>
      <c r="F420" s="142"/>
      <c r="G420" s="142"/>
      <c r="H420" s="43"/>
    </row>
    <row r="421" spans="1:8" ht="17.25">
      <c r="A421" s="56"/>
      <c r="B421" s="143" t="e">
        <f>VLOOKUP(A415,キャプション用図書!$B$2:$G$9,4,FALSE)</f>
        <v>#N/A</v>
      </c>
      <c r="C421" s="143"/>
      <c r="D421" s="143"/>
      <c r="E421" s="57"/>
      <c r="F421" s="144" t="e">
        <f>VLOOKUP(A415,キャプション用図書!$B$2:$G$9,5,FALSE)</f>
        <v>#N/A</v>
      </c>
      <c r="G421" s="144"/>
      <c r="H421" s="58"/>
    </row>
    <row r="422" spans="1:8">
      <c r="A422" s="49"/>
      <c r="B422" s="46"/>
      <c r="C422" s="46"/>
      <c r="D422" s="46"/>
      <c r="E422" s="46"/>
      <c r="F422" s="46"/>
      <c r="G422" s="46"/>
      <c r="H422" s="43"/>
    </row>
    <row r="423" spans="1:8" ht="18.75">
      <c r="A423" s="49"/>
      <c r="B423" s="46"/>
      <c r="C423" s="145" t="e">
        <f>VLOOKUP(A415,キャプション用図書!$B$2:$G$9,6,FALSE)</f>
        <v>#N/A</v>
      </c>
      <c r="D423" s="145"/>
      <c r="E423" s="145"/>
      <c r="F423" s="145"/>
      <c r="G423" s="46"/>
      <c r="H423" s="43"/>
    </row>
    <row r="424" spans="1:8">
      <c r="A424" s="50"/>
      <c r="B424" s="44"/>
      <c r="C424" s="44"/>
      <c r="D424" s="44"/>
      <c r="E424" s="44"/>
      <c r="F424" s="44"/>
      <c r="G424" s="44"/>
      <c r="H424" s="45"/>
    </row>
    <row r="425" spans="1:8">
      <c r="A425" s="48">
        <v>42</v>
      </c>
      <c r="B425" s="40"/>
      <c r="C425" s="40"/>
      <c r="D425" s="40"/>
      <c r="E425" s="40"/>
      <c r="F425" s="40"/>
      <c r="G425" s="40"/>
      <c r="H425" s="41"/>
    </row>
    <row r="426" spans="1:8">
      <c r="A426" s="49"/>
      <c r="B426" s="46"/>
      <c r="C426" s="141" t="e">
        <f>VLOOKUP(A425,キャプション用図書!$B$2:$G$9,2,FALSE)</f>
        <v>#N/A</v>
      </c>
      <c r="D426" s="141"/>
      <c r="E426" s="141"/>
      <c r="F426" s="141"/>
      <c r="G426" s="46"/>
      <c r="H426" s="43"/>
    </row>
    <row r="427" spans="1:8">
      <c r="A427" s="49"/>
      <c r="B427" s="46"/>
      <c r="C427" s="141"/>
      <c r="D427" s="141"/>
      <c r="E427" s="141"/>
      <c r="F427" s="141"/>
      <c r="G427" s="46"/>
      <c r="H427" s="43"/>
    </row>
    <row r="428" spans="1:8">
      <c r="A428" s="49"/>
      <c r="B428" s="142" t="e">
        <f>VLOOKUP(A425,キャプション用図書!$B$2:$G$9,3,FALSE)</f>
        <v>#N/A</v>
      </c>
      <c r="C428" s="142"/>
      <c r="D428" s="142"/>
      <c r="E428" s="142"/>
      <c r="F428" s="142"/>
      <c r="G428" s="142"/>
      <c r="H428" s="43"/>
    </row>
    <row r="429" spans="1:8">
      <c r="A429" s="49"/>
      <c r="B429" s="142"/>
      <c r="C429" s="142"/>
      <c r="D429" s="142"/>
      <c r="E429" s="142"/>
      <c r="F429" s="142"/>
      <c r="G429" s="142"/>
      <c r="H429" s="43"/>
    </row>
    <row r="430" spans="1:8">
      <c r="A430" s="49"/>
      <c r="B430" s="142"/>
      <c r="C430" s="142"/>
      <c r="D430" s="142"/>
      <c r="E430" s="142"/>
      <c r="F430" s="142"/>
      <c r="G430" s="142"/>
      <c r="H430" s="43"/>
    </row>
    <row r="431" spans="1:8" ht="17.25">
      <c r="A431" s="56"/>
      <c r="B431" s="143" t="e">
        <f>VLOOKUP(A425,キャプション用図書!$B$2:$G$9,4,FALSE)</f>
        <v>#N/A</v>
      </c>
      <c r="C431" s="143"/>
      <c r="D431" s="143"/>
      <c r="E431" s="57"/>
      <c r="F431" s="144" t="e">
        <f>VLOOKUP(A425,キャプション用図書!$B$2:$G$9,5,FALSE)</f>
        <v>#N/A</v>
      </c>
      <c r="G431" s="144"/>
      <c r="H431" s="58"/>
    </row>
    <row r="432" spans="1:8">
      <c r="A432" s="49"/>
      <c r="B432" s="46"/>
      <c r="C432" s="46"/>
      <c r="D432" s="46"/>
      <c r="E432" s="46"/>
      <c r="F432" s="46"/>
      <c r="G432" s="46"/>
      <c r="H432" s="43"/>
    </row>
    <row r="433" spans="1:8" ht="18.75">
      <c r="A433" s="49"/>
      <c r="B433" s="46"/>
      <c r="C433" s="145" t="e">
        <f>VLOOKUP(A425,キャプション用図書!$B$2:$G$9,6,FALSE)</f>
        <v>#N/A</v>
      </c>
      <c r="D433" s="145"/>
      <c r="E433" s="145"/>
      <c r="F433" s="145"/>
      <c r="G433" s="46"/>
      <c r="H433" s="43"/>
    </row>
    <row r="434" spans="1:8">
      <c r="A434" s="50"/>
      <c r="B434" s="44"/>
      <c r="C434" s="44"/>
      <c r="D434" s="44"/>
      <c r="E434" s="44"/>
      <c r="F434" s="44"/>
      <c r="G434" s="44"/>
      <c r="H434" s="45"/>
    </row>
    <row r="435" spans="1:8">
      <c r="A435" s="48">
        <v>43</v>
      </c>
      <c r="B435" s="40"/>
      <c r="C435" s="40"/>
      <c r="D435" s="40"/>
      <c r="E435" s="40"/>
      <c r="F435" s="40"/>
      <c r="G435" s="40"/>
      <c r="H435" s="41"/>
    </row>
    <row r="436" spans="1:8">
      <c r="A436" s="49"/>
      <c r="B436" s="46"/>
      <c r="C436" s="141" t="e">
        <f>VLOOKUP(A435,キャプション用図書!$B$2:$G$9,2,FALSE)</f>
        <v>#N/A</v>
      </c>
      <c r="D436" s="141"/>
      <c r="E436" s="141"/>
      <c r="F436" s="141"/>
      <c r="G436" s="46"/>
      <c r="H436" s="43"/>
    </row>
    <row r="437" spans="1:8">
      <c r="A437" s="49"/>
      <c r="B437" s="46"/>
      <c r="C437" s="141"/>
      <c r="D437" s="141"/>
      <c r="E437" s="141"/>
      <c r="F437" s="141"/>
      <c r="G437" s="46"/>
      <c r="H437" s="43"/>
    </row>
    <row r="438" spans="1:8">
      <c r="A438" s="49"/>
      <c r="B438" s="142" t="e">
        <f>VLOOKUP(A435,キャプション用図書!$B$2:$G$9,3,FALSE)</f>
        <v>#N/A</v>
      </c>
      <c r="C438" s="142"/>
      <c r="D438" s="142"/>
      <c r="E438" s="142"/>
      <c r="F438" s="142"/>
      <c r="G438" s="142"/>
      <c r="H438" s="43"/>
    </row>
    <row r="439" spans="1:8">
      <c r="A439" s="49"/>
      <c r="B439" s="142"/>
      <c r="C439" s="142"/>
      <c r="D439" s="142"/>
      <c r="E439" s="142"/>
      <c r="F439" s="142"/>
      <c r="G439" s="142"/>
      <c r="H439" s="43"/>
    </row>
    <row r="440" spans="1:8">
      <c r="A440" s="49"/>
      <c r="B440" s="142"/>
      <c r="C440" s="142"/>
      <c r="D440" s="142"/>
      <c r="E440" s="142"/>
      <c r="F440" s="142"/>
      <c r="G440" s="142"/>
      <c r="H440" s="43"/>
    </row>
    <row r="441" spans="1:8" ht="17.25">
      <c r="A441" s="56"/>
      <c r="B441" s="143" t="e">
        <f>VLOOKUP(A435,キャプション用図書!$B$2:$G$9,4,FALSE)</f>
        <v>#N/A</v>
      </c>
      <c r="C441" s="143"/>
      <c r="D441" s="143"/>
      <c r="E441" s="57"/>
      <c r="F441" s="144" t="e">
        <f>VLOOKUP(A435,キャプション用図書!$B$2:$G$9,5,FALSE)</f>
        <v>#N/A</v>
      </c>
      <c r="G441" s="144"/>
      <c r="H441" s="58"/>
    </row>
    <row r="442" spans="1:8">
      <c r="A442" s="49"/>
      <c r="B442" s="46"/>
      <c r="C442" s="46"/>
      <c r="D442" s="46"/>
      <c r="E442" s="46"/>
      <c r="F442" s="46"/>
      <c r="G442" s="46"/>
      <c r="H442" s="43"/>
    </row>
    <row r="443" spans="1:8" ht="18.75">
      <c r="A443" s="49"/>
      <c r="B443" s="46"/>
      <c r="C443" s="145" t="e">
        <f>VLOOKUP(A435,キャプション用図書!$B$2:$G$9,6,FALSE)</f>
        <v>#N/A</v>
      </c>
      <c r="D443" s="145"/>
      <c r="E443" s="145"/>
      <c r="F443" s="145"/>
      <c r="G443" s="46"/>
      <c r="H443" s="43"/>
    </row>
    <row r="444" spans="1:8">
      <c r="A444" s="50"/>
      <c r="B444" s="44"/>
      <c r="C444" s="44"/>
      <c r="D444" s="44"/>
      <c r="E444" s="44"/>
      <c r="F444" s="44"/>
      <c r="G444" s="44"/>
      <c r="H444" s="45"/>
    </row>
    <row r="445" spans="1:8" ht="91.5" customHeight="1">
      <c r="A445" s="49"/>
      <c r="B445" s="42"/>
      <c r="C445" s="42"/>
      <c r="D445" s="42"/>
      <c r="E445" s="42"/>
      <c r="F445" s="42"/>
      <c r="G445" s="42"/>
      <c r="H445" s="43"/>
    </row>
    <row r="446" spans="1:8">
      <c r="A446" s="48">
        <v>44</v>
      </c>
      <c r="B446" s="40"/>
      <c r="C446" s="40"/>
      <c r="D446" s="40"/>
      <c r="E446" s="40"/>
      <c r="F446" s="40"/>
      <c r="G446" s="40"/>
      <c r="H446" s="41"/>
    </row>
    <row r="447" spans="1:8">
      <c r="A447" s="49"/>
      <c r="B447" s="46"/>
      <c r="C447" s="141" t="e">
        <f>VLOOKUP(A446,キャプション用図書!$B$2:$G$9,2,FALSE)</f>
        <v>#N/A</v>
      </c>
      <c r="D447" s="141"/>
      <c r="E447" s="141"/>
      <c r="F447" s="141"/>
      <c r="G447" s="46"/>
      <c r="H447" s="43"/>
    </row>
    <row r="448" spans="1:8">
      <c r="A448" s="49"/>
      <c r="B448" s="46"/>
      <c r="C448" s="141"/>
      <c r="D448" s="141"/>
      <c r="E448" s="141"/>
      <c r="F448" s="141"/>
      <c r="G448" s="46"/>
      <c r="H448" s="43"/>
    </row>
    <row r="449" spans="1:8">
      <c r="A449" s="49"/>
      <c r="B449" s="142" t="e">
        <f>VLOOKUP(A446,キャプション用図書!$B$2:$G$9,3,FALSE)</f>
        <v>#N/A</v>
      </c>
      <c r="C449" s="142"/>
      <c r="D449" s="142"/>
      <c r="E449" s="142"/>
      <c r="F449" s="142"/>
      <c r="G449" s="142"/>
      <c r="H449" s="43"/>
    </row>
    <row r="450" spans="1:8">
      <c r="A450" s="49"/>
      <c r="B450" s="142"/>
      <c r="C450" s="142"/>
      <c r="D450" s="142"/>
      <c r="E450" s="142"/>
      <c r="F450" s="142"/>
      <c r="G450" s="142"/>
      <c r="H450" s="43"/>
    </row>
    <row r="451" spans="1:8">
      <c r="A451" s="49"/>
      <c r="B451" s="142"/>
      <c r="C451" s="142"/>
      <c r="D451" s="142"/>
      <c r="E451" s="142"/>
      <c r="F451" s="142"/>
      <c r="G451" s="142"/>
      <c r="H451" s="43"/>
    </row>
    <row r="452" spans="1:8" ht="17.25">
      <c r="A452" s="56"/>
      <c r="B452" s="143" t="e">
        <f>VLOOKUP(A446,キャプション用図書!$B$2:$G$9,4,FALSE)</f>
        <v>#N/A</v>
      </c>
      <c r="C452" s="143"/>
      <c r="D452" s="143"/>
      <c r="E452" s="57"/>
      <c r="F452" s="144" t="e">
        <f>VLOOKUP(A446,キャプション用図書!$B$2:$G$9,5,FALSE)</f>
        <v>#N/A</v>
      </c>
      <c r="G452" s="144"/>
      <c r="H452" s="58"/>
    </row>
    <row r="453" spans="1:8">
      <c r="A453" s="49"/>
      <c r="B453" s="46"/>
      <c r="C453" s="46"/>
      <c r="D453" s="46"/>
      <c r="E453" s="46"/>
      <c r="F453" s="46"/>
      <c r="G453" s="46"/>
      <c r="H453" s="43"/>
    </row>
    <row r="454" spans="1:8" ht="18.75">
      <c r="A454" s="49"/>
      <c r="B454" s="46"/>
      <c r="C454" s="145" t="e">
        <f>VLOOKUP(A446,キャプション用図書!$B$2:$G$9,6,FALSE)</f>
        <v>#N/A</v>
      </c>
      <c r="D454" s="145"/>
      <c r="E454" s="145"/>
      <c r="F454" s="145"/>
      <c r="G454" s="46"/>
      <c r="H454" s="43"/>
    </row>
    <row r="455" spans="1:8">
      <c r="A455" s="50"/>
      <c r="B455" s="44"/>
      <c r="C455" s="44"/>
      <c r="D455" s="44"/>
      <c r="E455" s="44"/>
      <c r="F455" s="44"/>
      <c r="G455" s="44"/>
      <c r="H455" s="45"/>
    </row>
    <row r="456" spans="1:8">
      <c r="A456" s="48">
        <v>45</v>
      </c>
      <c r="B456" s="40"/>
      <c r="C456" s="40"/>
      <c r="D456" s="40"/>
      <c r="E456" s="40"/>
      <c r="F456" s="40"/>
      <c r="G456" s="40"/>
      <c r="H456" s="41"/>
    </row>
    <row r="457" spans="1:8">
      <c r="A457" s="49"/>
      <c r="B457" s="46"/>
      <c r="C457" s="141" t="e">
        <f>VLOOKUP(A456,キャプション用図書!$B$2:$G$9,2,FALSE)</f>
        <v>#N/A</v>
      </c>
      <c r="D457" s="141"/>
      <c r="E457" s="141"/>
      <c r="F457" s="141"/>
      <c r="G457" s="46"/>
      <c r="H457" s="43"/>
    </row>
    <row r="458" spans="1:8">
      <c r="A458" s="49"/>
      <c r="B458" s="46"/>
      <c r="C458" s="141"/>
      <c r="D458" s="141"/>
      <c r="E458" s="141"/>
      <c r="F458" s="141"/>
      <c r="G458" s="46"/>
      <c r="H458" s="43"/>
    </row>
    <row r="459" spans="1:8">
      <c r="A459" s="49"/>
      <c r="B459" s="142" t="e">
        <f>VLOOKUP(A456,キャプション用図書!$B$2:$G$9,3,FALSE)</f>
        <v>#N/A</v>
      </c>
      <c r="C459" s="142"/>
      <c r="D459" s="142"/>
      <c r="E459" s="142"/>
      <c r="F459" s="142"/>
      <c r="G459" s="142"/>
      <c r="H459" s="43"/>
    </row>
    <row r="460" spans="1:8">
      <c r="A460" s="49"/>
      <c r="B460" s="142"/>
      <c r="C460" s="142"/>
      <c r="D460" s="142"/>
      <c r="E460" s="142"/>
      <c r="F460" s="142"/>
      <c r="G460" s="142"/>
      <c r="H460" s="43"/>
    </row>
    <row r="461" spans="1:8">
      <c r="A461" s="49"/>
      <c r="B461" s="142"/>
      <c r="C461" s="142"/>
      <c r="D461" s="142"/>
      <c r="E461" s="142"/>
      <c r="F461" s="142"/>
      <c r="G461" s="142"/>
      <c r="H461" s="43"/>
    </row>
    <row r="462" spans="1:8" ht="17.25">
      <c r="A462" s="56"/>
      <c r="B462" s="143" t="e">
        <f>VLOOKUP(A456,キャプション用図書!$B$2:$G$9,4,FALSE)</f>
        <v>#N/A</v>
      </c>
      <c r="C462" s="143"/>
      <c r="D462" s="143"/>
      <c r="E462" s="57"/>
      <c r="F462" s="144" t="e">
        <f>VLOOKUP(A456,キャプション用図書!$B$2:$G$9,5,FALSE)</f>
        <v>#N/A</v>
      </c>
      <c r="G462" s="144"/>
      <c r="H462" s="58"/>
    </row>
    <row r="463" spans="1:8">
      <c r="A463" s="49"/>
      <c r="B463" s="46"/>
      <c r="C463" s="46"/>
      <c r="D463" s="46"/>
      <c r="E463" s="46"/>
      <c r="F463" s="46"/>
      <c r="G463" s="46"/>
      <c r="H463" s="43"/>
    </row>
    <row r="464" spans="1:8" ht="18.75">
      <c r="A464" s="49"/>
      <c r="B464" s="46"/>
      <c r="C464" s="145" t="e">
        <f>VLOOKUP(A456,キャプション用図書!$B$2:$G$9,6,FALSE)</f>
        <v>#N/A</v>
      </c>
      <c r="D464" s="145"/>
      <c r="E464" s="145"/>
      <c r="F464" s="145"/>
      <c r="G464" s="46"/>
      <c r="H464" s="43"/>
    </row>
    <row r="465" spans="1:8">
      <c r="A465" s="50"/>
      <c r="B465" s="44"/>
      <c r="C465" s="44"/>
      <c r="D465" s="44"/>
      <c r="E465" s="44"/>
      <c r="F465" s="44"/>
      <c r="G465" s="44"/>
      <c r="H465" s="45"/>
    </row>
    <row r="466" spans="1:8">
      <c r="A466" s="48">
        <v>46</v>
      </c>
      <c r="B466" s="40"/>
      <c r="C466" s="40"/>
      <c r="D466" s="40"/>
      <c r="E466" s="40"/>
      <c r="F466" s="40"/>
      <c r="G466" s="40"/>
      <c r="H466" s="41"/>
    </row>
    <row r="467" spans="1:8">
      <c r="A467" s="49"/>
      <c r="B467" s="46"/>
      <c r="C467" s="141" t="e">
        <f>VLOOKUP(A466,キャプション用図書!$B$2:$G$9,2,FALSE)</f>
        <v>#N/A</v>
      </c>
      <c r="D467" s="141"/>
      <c r="E467" s="141"/>
      <c r="F467" s="141"/>
      <c r="G467" s="46"/>
      <c r="H467" s="43"/>
    </row>
    <row r="468" spans="1:8">
      <c r="A468" s="49"/>
      <c r="B468" s="46"/>
      <c r="C468" s="141"/>
      <c r="D468" s="141"/>
      <c r="E468" s="141"/>
      <c r="F468" s="141"/>
      <c r="G468" s="46"/>
      <c r="H468" s="43"/>
    </row>
    <row r="469" spans="1:8">
      <c r="A469" s="49"/>
      <c r="B469" s="142" t="e">
        <f>VLOOKUP(A466,キャプション用図書!$B$2:$G$9,3,FALSE)</f>
        <v>#N/A</v>
      </c>
      <c r="C469" s="142"/>
      <c r="D469" s="142"/>
      <c r="E469" s="142"/>
      <c r="F469" s="142"/>
      <c r="G469" s="142"/>
      <c r="H469" s="43"/>
    </row>
    <row r="470" spans="1:8">
      <c r="A470" s="49"/>
      <c r="B470" s="142"/>
      <c r="C470" s="142"/>
      <c r="D470" s="142"/>
      <c r="E470" s="142"/>
      <c r="F470" s="142"/>
      <c r="G470" s="142"/>
      <c r="H470" s="43"/>
    </row>
    <row r="471" spans="1:8">
      <c r="A471" s="49"/>
      <c r="B471" s="142"/>
      <c r="C471" s="142"/>
      <c r="D471" s="142"/>
      <c r="E471" s="142"/>
      <c r="F471" s="142"/>
      <c r="G471" s="142"/>
      <c r="H471" s="43"/>
    </row>
    <row r="472" spans="1:8" ht="17.25">
      <c r="A472" s="56"/>
      <c r="B472" s="143" t="e">
        <f>VLOOKUP(A466,キャプション用図書!$B$2:$G$9,4,FALSE)</f>
        <v>#N/A</v>
      </c>
      <c r="C472" s="143"/>
      <c r="D472" s="143"/>
      <c r="E472" s="57"/>
      <c r="F472" s="144" t="e">
        <f>VLOOKUP(A466,キャプション用図書!$B$2:$G$9,5,FALSE)</f>
        <v>#N/A</v>
      </c>
      <c r="G472" s="144"/>
      <c r="H472" s="58"/>
    </row>
    <row r="473" spans="1:8">
      <c r="A473" s="49"/>
      <c r="B473" s="46"/>
      <c r="C473" s="46"/>
      <c r="D473" s="46"/>
      <c r="E473" s="46"/>
      <c r="F473" s="46"/>
      <c r="G473" s="46"/>
      <c r="H473" s="43"/>
    </row>
    <row r="474" spans="1:8" ht="18.75">
      <c r="A474" s="49"/>
      <c r="B474" s="46"/>
      <c r="C474" s="145" t="e">
        <f>VLOOKUP(A466,キャプション用図書!$B$2:$G$9,6,FALSE)</f>
        <v>#N/A</v>
      </c>
      <c r="D474" s="145"/>
      <c r="E474" s="145"/>
      <c r="F474" s="145"/>
      <c r="G474" s="46"/>
      <c r="H474" s="43"/>
    </row>
    <row r="475" spans="1:8">
      <c r="A475" s="50"/>
      <c r="B475" s="44"/>
      <c r="C475" s="44"/>
      <c r="D475" s="44"/>
      <c r="E475" s="44"/>
      <c r="F475" s="44"/>
      <c r="G475" s="44"/>
      <c r="H475" s="45"/>
    </row>
    <row r="476" spans="1:8">
      <c r="A476" s="48">
        <v>47</v>
      </c>
      <c r="B476" s="40"/>
      <c r="C476" s="40"/>
      <c r="D476" s="40"/>
      <c r="E476" s="40"/>
      <c r="F476" s="40"/>
      <c r="G476" s="40"/>
      <c r="H476" s="41"/>
    </row>
    <row r="477" spans="1:8">
      <c r="A477" s="49"/>
      <c r="B477" s="46"/>
      <c r="C477" s="141" t="e">
        <f>VLOOKUP(A476,キャプション用図書!$B$2:$G$9,2,FALSE)</f>
        <v>#N/A</v>
      </c>
      <c r="D477" s="141"/>
      <c r="E477" s="141"/>
      <c r="F477" s="141"/>
      <c r="G477" s="46"/>
      <c r="H477" s="43"/>
    </row>
    <row r="478" spans="1:8">
      <c r="A478" s="49"/>
      <c r="B478" s="46"/>
      <c r="C478" s="141"/>
      <c r="D478" s="141"/>
      <c r="E478" s="141"/>
      <c r="F478" s="141"/>
      <c r="G478" s="46"/>
      <c r="H478" s="43"/>
    </row>
    <row r="479" spans="1:8">
      <c r="A479" s="49"/>
      <c r="B479" s="142" t="e">
        <f>VLOOKUP(A476,キャプション用図書!$B$2:$G$9,3,FALSE)</f>
        <v>#N/A</v>
      </c>
      <c r="C479" s="142"/>
      <c r="D479" s="142"/>
      <c r="E479" s="142"/>
      <c r="F479" s="142"/>
      <c r="G479" s="142"/>
      <c r="H479" s="43"/>
    </row>
    <row r="480" spans="1:8">
      <c r="A480" s="49"/>
      <c r="B480" s="142"/>
      <c r="C480" s="142"/>
      <c r="D480" s="142"/>
      <c r="E480" s="142"/>
      <c r="F480" s="142"/>
      <c r="G480" s="142"/>
      <c r="H480" s="43"/>
    </row>
    <row r="481" spans="1:8">
      <c r="A481" s="49"/>
      <c r="B481" s="142"/>
      <c r="C481" s="142"/>
      <c r="D481" s="142"/>
      <c r="E481" s="142"/>
      <c r="F481" s="142"/>
      <c r="G481" s="142"/>
      <c r="H481" s="43"/>
    </row>
    <row r="482" spans="1:8" ht="17.25">
      <c r="A482" s="56"/>
      <c r="B482" s="143" t="e">
        <f>VLOOKUP(A476,キャプション用図書!$B$2:$G$9,4,FALSE)</f>
        <v>#N/A</v>
      </c>
      <c r="C482" s="143"/>
      <c r="D482" s="143"/>
      <c r="E482" s="57"/>
      <c r="F482" s="144" t="e">
        <f>VLOOKUP(A476,キャプション用図書!$B$2:$G$9,5,FALSE)</f>
        <v>#N/A</v>
      </c>
      <c r="G482" s="144"/>
      <c r="H482" s="58"/>
    </row>
    <row r="483" spans="1:8">
      <c r="A483" s="49"/>
      <c r="B483" s="46"/>
      <c r="C483" s="46"/>
      <c r="D483" s="46"/>
      <c r="E483" s="46"/>
      <c r="F483" s="46"/>
      <c r="G483" s="46"/>
      <c r="H483" s="43"/>
    </row>
    <row r="484" spans="1:8" ht="18.75">
      <c r="A484" s="49"/>
      <c r="B484" s="46"/>
      <c r="C484" s="145" t="e">
        <f>VLOOKUP(A476,キャプション用図書!$B$2:$G$9,6,FALSE)</f>
        <v>#N/A</v>
      </c>
      <c r="D484" s="145"/>
      <c r="E484" s="145"/>
      <c r="F484" s="145"/>
      <c r="G484" s="46"/>
      <c r="H484" s="43"/>
    </row>
    <row r="485" spans="1:8">
      <c r="A485" s="50"/>
      <c r="B485" s="44"/>
      <c r="C485" s="44"/>
      <c r="D485" s="44"/>
      <c r="E485" s="44"/>
      <c r="F485" s="44"/>
      <c r="G485" s="44"/>
      <c r="H485" s="45"/>
    </row>
    <row r="486" spans="1:8">
      <c r="A486" s="48">
        <v>48</v>
      </c>
      <c r="B486" s="40"/>
      <c r="C486" s="40"/>
      <c r="D486" s="40"/>
      <c r="E486" s="40"/>
      <c r="F486" s="40"/>
      <c r="G486" s="40"/>
      <c r="H486" s="41"/>
    </row>
    <row r="487" spans="1:8">
      <c r="A487" s="49"/>
      <c r="B487" s="46"/>
      <c r="C487" s="141" t="e">
        <f>VLOOKUP(A486,キャプション用図書!$B$2:$G$9,2,FALSE)</f>
        <v>#N/A</v>
      </c>
      <c r="D487" s="141"/>
      <c r="E487" s="141"/>
      <c r="F487" s="141"/>
      <c r="G487" s="46"/>
      <c r="H487" s="43"/>
    </row>
    <row r="488" spans="1:8">
      <c r="A488" s="49"/>
      <c r="B488" s="46"/>
      <c r="C488" s="141"/>
      <c r="D488" s="141"/>
      <c r="E488" s="141"/>
      <c r="F488" s="141"/>
      <c r="G488" s="46"/>
      <c r="H488" s="43"/>
    </row>
    <row r="489" spans="1:8">
      <c r="A489" s="49"/>
      <c r="B489" s="142" t="e">
        <f>VLOOKUP(A486,キャプション用図書!$B$2:$G$10,3,FALSE)</f>
        <v>#N/A</v>
      </c>
      <c r="C489" s="142"/>
      <c r="D489" s="142"/>
      <c r="E489" s="142"/>
      <c r="F489" s="142"/>
      <c r="G489" s="142"/>
      <c r="H489" s="43"/>
    </row>
    <row r="490" spans="1:8">
      <c r="A490" s="49"/>
      <c r="B490" s="142"/>
      <c r="C490" s="142"/>
      <c r="D490" s="142"/>
      <c r="E490" s="142"/>
      <c r="F490" s="142"/>
      <c r="G490" s="142"/>
      <c r="H490" s="43"/>
    </row>
    <row r="491" spans="1:8">
      <c r="A491" s="49"/>
      <c r="B491" s="142"/>
      <c r="C491" s="142"/>
      <c r="D491" s="142"/>
      <c r="E491" s="142"/>
      <c r="F491" s="142"/>
      <c r="G491" s="142"/>
      <c r="H491" s="43"/>
    </row>
    <row r="492" spans="1:8" ht="17.25">
      <c r="A492" s="56"/>
      <c r="B492" s="143" t="e">
        <f>VLOOKUP(A486,キャプション用図書!$B$2:$G$9,4,FALSE)</f>
        <v>#N/A</v>
      </c>
      <c r="C492" s="143"/>
      <c r="D492" s="143"/>
      <c r="E492" s="57"/>
      <c r="F492" s="144" t="e">
        <f>VLOOKUP(A486,キャプション用図書!$B$2:$G$9,5,FALSE)</f>
        <v>#N/A</v>
      </c>
      <c r="G492" s="144"/>
      <c r="H492" s="58"/>
    </row>
    <row r="493" spans="1:8">
      <c r="A493" s="49"/>
      <c r="B493" s="46"/>
      <c r="C493" s="46"/>
      <c r="D493" s="46"/>
      <c r="E493" s="46"/>
      <c r="F493" s="46"/>
      <c r="G493" s="46"/>
      <c r="H493" s="43"/>
    </row>
    <row r="494" spans="1:8" ht="18.75">
      <c r="A494" s="49"/>
      <c r="B494" s="46"/>
      <c r="C494" s="145" t="e">
        <f>VLOOKUP(A486,キャプション用図書!$B$2:$G$9,6,FALSE)</f>
        <v>#N/A</v>
      </c>
      <c r="D494" s="145"/>
      <c r="E494" s="145"/>
      <c r="F494" s="145"/>
      <c r="G494" s="46"/>
      <c r="H494" s="43"/>
    </row>
    <row r="495" spans="1:8">
      <c r="A495" s="50"/>
      <c r="B495" s="44"/>
      <c r="C495" s="44"/>
      <c r="D495" s="44"/>
      <c r="E495" s="44"/>
      <c r="F495" s="44"/>
      <c r="G495" s="44"/>
      <c r="H495" s="45"/>
    </row>
  </sheetData>
  <mergeCells count="240">
    <mergeCell ref="C487:F488"/>
    <mergeCell ref="B489:G491"/>
    <mergeCell ref="B492:D492"/>
    <mergeCell ref="F492:G492"/>
    <mergeCell ref="C494:F494"/>
    <mergeCell ref="C14:F15"/>
    <mergeCell ref="B16:G18"/>
    <mergeCell ref="B19:D19"/>
    <mergeCell ref="F19:G19"/>
    <mergeCell ref="C21:F21"/>
    <mergeCell ref="C24:F25"/>
    <mergeCell ref="B46:G48"/>
    <mergeCell ref="B49:D49"/>
    <mergeCell ref="F49:G49"/>
    <mergeCell ref="C65:F66"/>
    <mergeCell ref="B67:G69"/>
    <mergeCell ref="B70:D70"/>
    <mergeCell ref="F70:G70"/>
    <mergeCell ref="C72:F72"/>
    <mergeCell ref="C75:F76"/>
    <mergeCell ref="C51:F51"/>
    <mergeCell ref="C55:F56"/>
    <mergeCell ref="B57:G59"/>
    <mergeCell ref="B60:D60"/>
    <mergeCell ref="C4:F5"/>
    <mergeCell ref="B6:G8"/>
    <mergeCell ref="C11:F11"/>
    <mergeCell ref="B9:D9"/>
    <mergeCell ref="F9:G9"/>
    <mergeCell ref="B39:D39"/>
    <mergeCell ref="F39:G39"/>
    <mergeCell ref="C41:F41"/>
    <mergeCell ref="C44:F45"/>
    <mergeCell ref="B26:G28"/>
    <mergeCell ref="B29:D29"/>
    <mergeCell ref="F29:G29"/>
    <mergeCell ref="C31:F31"/>
    <mergeCell ref="C34:F35"/>
    <mergeCell ref="B36:G38"/>
    <mergeCell ref="F60:G60"/>
    <mergeCell ref="C62:F62"/>
    <mergeCell ref="B90:D90"/>
    <mergeCell ref="F90:G90"/>
    <mergeCell ref="C92:F92"/>
    <mergeCell ref="C95:F96"/>
    <mergeCell ref="B97:G99"/>
    <mergeCell ref="B100:D100"/>
    <mergeCell ref="F100:G100"/>
    <mergeCell ref="B80:D80"/>
    <mergeCell ref="F80:G80"/>
    <mergeCell ref="C82:F82"/>
    <mergeCell ref="C85:F86"/>
    <mergeCell ref="B87:G89"/>
    <mergeCell ref="A77:H79"/>
    <mergeCell ref="C115:F116"/>
    <mergeCell ref="B117:G119"/>
    <mergeCell ref="B120:D120"/>
    <mergeCell ref="F120:G120"/>
    <mergeCell ref="C122:F122"/>
    <mergeCell ref="C125:F126"/>
    <mergeCell ref="C102:F102"/>
    <mergeCell ref="C105:F106"/>
    <mergeCell ref="B107:G109"/>
    <mergeCell ref="B110:D110"/>
    <mergeCell ref="F110:G110"/>
    <mergeCell ref="C112:F112"/>
    <mergeCell ref="B140:D140"/>
    <mergeCell ref="F140:G140"/>
    <mergeCell ref="C142:F142"/>
    <mergeCell ref="C145:F146"/>
    <mergeCell ref="B147:G149"/>
    <mergeCell ref="B150:D150"/>
    <mergeCell ref="F150:G150"/>
    <mergeCell ref="B127:G129"/>
    <mergeCell ref="B130:D130"/>
    <mergeCell ref="F130:G130"/>
    <mergeCell ref="C132:F132"/>
    <mergeCell ref="C135:F136"/>
    <mergeCell ref="B137:G139"/>
    <mergeCell ref="C166:F167"/>
    <mergeCell ref="B168:G170"/>
    <mergeCell ref="B171:D171"/>
    <mergeCell ref="F171:G171"/>
    <mergeCell ref="C173:F173"/>
    <mergeCell ref="C176:F177"/>
    <mergeCell ref="C152:F152"/>
    <mergeCell ref="C156:F157"/>
    <mergeCell ref="B158:G160"/>
    <mergeCell ref="B161:D161"/>
    <mergeCell ref="F161:G161"/>
    <mergeCell ref="C163:F163"/>
    <mergeCell ref="B191:D191"/>
    <mergeCell ref="F191:G191"/>
    <mergeCell ref="C193:F193"/>
    <mergeCell ref="C196:F197"/>
    <mergeCell ref="B198:G200"/>
    <mergeCell ref="B201:D201"/>
    <mergeCell ref="F201:G201"/>
    <mergeCell ref="B178:G180"/>
    <mergeCell ref="B181:D181"/>
    <mergeCell ref="F181:G181"/>
    <mergeCell ref="C183:F183"/>
    <mergeCell ref="C186:F187"/>
    <mergeCell ref="B188:G190"/>
    <mergeCell ref="C217:F218"/>
    <mergeCell ref="B219:G221"/>
    <mergeCell ref="B222:D222"/>
    <mergeCell ref="F222:G222"/>
    <mergeCell ref="C224:F224"/>
    <mergeCell ref="C227:F228"/>
    <mergeCell ref="C203:F203"/>
    <mergeCell ref="C207:F208"/>
    <mergeCell ref="B209:G211"/>
    <mergeCell ref="B212:D212"/>
    <mergeCell ref="F212:G212"/>
    <mergeCell ref="C214:F214"/>
    <mergeCell ref="B242:D242"/>
    <mergeCell ref="F242:G242"/>
    <mergeCell ref="C244:F244"/>
    <mergeCell ref="C248:F249"/>
    <mergeCell ref="B250:G252"/>
    <mergeCell ref="B253:D253"/>
    <mergeCell ref="F253:G253"/>
    <mergeCell ref="B229:G231"/>
    <mergeCell ref="B232:D232"/>
    <mergeCell ref="F232:G232"/>
    <mergeCell ref="C234:F234"/>
    <mergeCell ref="C237:F238"/>
    <mergeCell ref="B239:G241"/>
    <mergeCell ref="C268:F269"/>
    <mergeCell ref="B270:G272"/>
    <mergeCell ref="B273:D273"/>
    <mergeCell ref="F273:G273"/>
    <mergeCell ref="C275:F275"/>
    <mergeCell ref="C278:F279"/>
    <mergeCell ref="C255:F255"/>
    <mergeCell ref="C258:F259"/>
    <mergeCell ref="B260:G262"/>
    <mergeCell ref="B263:D263"/>
    <mergeCell ref="F263:G263"/>
    <mergeCell ref="C265:F265"/>
    <mergeCell ref="B294:D294"/>
    <mergeCell ref="F294:G294"/>
    <mergeCell ref="C296:F296"/>
    <mergeCell ref="C299:F300"/>
    <mergeCell ref="B301:G303"/>
    <mergeCell ref="B304:D304"/>
    <mergeCell ref="F304:G304"/>
    <mergeCell ref="B280:G282"/>
    <mergeCell ref="B283:D283"/>
    <mergeCell ref="F283:G283"/>
    <mergeCell ref="C285:F285"/>
    <mergeCell ref="C289:F290"/>
    <mergeCell ref="B291:G293"/>
    <mergeCell ref="C319:F320"/>
    <mergeCell ref="B321:G323"/>
    <mergeCell ref="B324:D324"/>
    <mergeCell ref="F324:G324"/>
    <mergeCell ref="C326:F326"/>
    <mergeCell ref="C329:F330"/>
    <mergeCell ref="C306:F306"/>
    <mergeCell ref="C309:F310"/>
    <mergeCell ref="B311:G313"/>
    <mergeCell ref="B314:D314"/>
    <mergeCell ref="F314:G314"/>
    <mergeCell ref="C316:F316"/>
    <mergeCell ref="B350:D350"/>
    <mergeCell ref="F350:G350"/>
    <mergeCell ref="C352:F352"/>
    <mergeCell ref="C355:F356"/>
    <mergeCell ref="B357:G359"/>
    <mergeCell ref="B360:D360"/>
    <mergeCell ref="F360:G360"/>
    <mergeCell ref="B331:G333"/>
    <mergeCell ref="B334:D334"/>
    <mergeCell ref="F334:G334"/>
    <mergeCell ref="C336:F336"/>
    <mergeCell ref="C345:F346"/>
    <mergeCell ref="B347:G349"/>
    <mergeCell ref="C375:F376"/>
    <mergeCell ref="B377:G379"/>
    <mergeCell ref="B380:D380"/>
    <mergeCell ref="F380:G380"/>
    <mergeCell ref="C382:F382"/>
    <mergeCell ref="C385:F386"/>
    <mergeCell ref="C362:F362"/>
    <mergeCell ref="C365:F366"/>
    <mergeCell ref="B367:G369"/>
    <mergeCell ref="B370:D370"/>
    <mergeCell ref="F370:G370"/>
    <mergeCell ref="C372:F372"/>
    <mergeCell ref="B401:D401"/>
    <mergeCell ref="F401:G401"/>
    <mergeCell ref="C403:F403"/>
    <mergeCell ref="C406:F407"/>
    <mergeCell ref="B408:G410"/>
    <mergeCell ref="B411:D411"/>
    <mergeCell ref="F411:G411"/>
    <mergeCell ref="B387:G389"/>
    <mergeCell ref="B390:D390"/>
    <mergeCell ref="F390:G390"/>
    <mergeCell ref="C392:F392"/>
    <mergeCell ref="C396:F397"/>
    <mergeCell ref="B398:G400"/>
    <mergeCell ref="C426:F427"/>
    <mergeCell ref="B428:G430"/>
    <mergeCell ref="B431:D431"/>
    <mergeCell ref="F431:G431"/>
    <mergeCell ref="C433:F433"/>
    <mergeCell ref="C436:F437"/>
    <mergeCell ref="C413:F413"/>
    <mergeCell ref="C416:F417"/>
    <mergeCell ref="B418:G420"/>
    <mergeCell ref="B421:D421"/>
    <mergeCell ref="F421:G421"/>
    <mergeCell ref="C423:F423"/>
    <mergeCell ref="B452:D452"/>
    <mergeCell ref="F452:G452"/>
    <mergeCell ref="C454:F454"/>
    <mergeCell ref="C457:F458"/>
    <mergeCell ref="B459:G461"/>
    <mergeCell ref="B462:D462"/>
    <mergeCell ref="F462:G462"/>
    <mergeCell ref="B438:G440"/>
    <mergeCell ref="B441:D441"/>
    <mergeCell ref="F441:G441"/>
    <mergeCell ref="C443:F443"/>
    <mergeCell ref="C447:F448"/>
    <mergeCell ref="B449:G451"/>
    <mergeCell ref="C477:F478"/>
    <mergeCell ref="B479:G481"/>
    <mergeCell ref="B482:D482"/>
    <mergeCell ref="F482:G482"/>
    <mergeCell ref="C484:F484"/>
    <mergeCell ref="C464:F464"/>
    <mergeCell ref="C467:F468"/>
    <mergeCell ref="B469:G471"/>
    <mergeCell ref="B472:D472"/>
    <mergeCell ref="F472:G472"/>
    <mergeCell ref="C474:F474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6"/>
  <sheetViews>
    <sheetView showZeros="0" defaultGridColor="0" colorId="22" workbookViewId="0">
      <selection activeCell="C42" sqref="C42:F43"/>
    </sheetView>
  </sheetViews>
  <sheetFormatPr defaultRowHeight="13.5"/>
  <sheetData>
    <row r="1" spans="1:8">
      <c r="A1" s="48">
        <v>1</v>
      </c>
      <c r="B1" s="40"/>
      <c r="C1" s="40"/>
      <c r="D1" s="40"/>
      <c r="E1" s="40"/>
      <c r="F1" s="40"/>
      <c r="G1" s="40"/>
      <c r="H1" s="41"/>
    </row>
    <row r="2" spans="1:8">
      <c r="A2" s="49"/>
      <c r="B2" s="46"/>
      <c r="C2" s="141" t="str">
        <f>VLOOKUP(A1,'キャプション用 (そのた)'!$B$1:$G$14,2,FALSE)</f>
        <v>石坂洋次郎</v>
      </c>
      <c r="D2" s="141"/>
      <c r="E2" s="141"/>
      <c r="F2" s="141"/>
      <c r="G2" s="46"/>
      <c r="H2" s="43"/>
    </row>
    <row r="3" spans="1:8">
      <c r="A3" s="49"/>
      <c r="B3" s="46"/>
      <c r="C3" s="141"/>
      <c r="D3" s="141"/>
      <c r="E3" s="141"/>
      <c r="F3" s="141"/>
      <c r="G3" s="46"/>
      <c r="H3" s="43"/>
    </row>
    <row r="4" spans="1:8">
      <c r="A4" s="49"/>
      <c r="B4" s="142" t="str">
        <f>VLOOKUP(A1,'キャプション用 (そのた)'!$B$1:$G$14,3,FALSE)</f>
        <v>「自詠自讃」</v>
      </c>
      <c r="C4" s="142"/>
      <c r="D4" s="142"/>
      <c r="E4" s="142"/>
      <c r="F4" s="142"/>
      <c r="G4" s="142"/>
      <c r="H4" s="43"/>
    </row>
    <row r="5" spans="1:8">
      <c r="A5" s="49"/>
      <c r="B5" s="142"/>
      <c r="C5" s="142"/>
      <c r="D5" s="142"/>
      <c r="E5" s="142"/>
      <c r="F5" s="142"/>
      <c r="G5" s="142"/>
      <c r="H5" s="43"/>
    </row>
    <row r="6" spans="1:8">
      <c r="A6" s="49"/>
      <c r="B6" s="142"/>
      <c r="C6" s="142"/>
      <c r="D6" s="142"/>
      <c r="E6" s="142"/>
      <c r="F6" s="142"/>
      <c r="G6" s="142"/>
      <c r="H6" s="43"/>
    </row>
    <row r="7" spans="1:8" ht="17.25">
      <c r="A7" s="56"/>
      <c r="B7" s="143"/>
      <c r="C7" s="143"/>
      <c r="D7" s="143"/>
      <c r="E7" s="57"/>
      <c r="F7" s="144"/>
      <c r="G7" s="144"/>
      <c r="H7" s="58"/>
    </row>
    <row r="8" spans="1:8">
      <c r="A8" s="49"/>
      <c r="B8" s="46"/>
      <c r="C8" s="46"/>
      <c r="D8" s="46"/>
      <c r="E8" s="46"/>
      <c r="F8" s="46"/>
      <c r="G8" s="46"/>
      <c r="H8" s="43"/>
    </row>
    <row r="9" spans="1:8" ht="18.75">
      <c r="A9" s="49"/>
      <c r="B9" s="46"/>
      <c r="C9" s="145">
        <f>VLOOKUP(A1,'キャプション用 (そのた)'!$B$1:$G$14,6,FALSE)</f>
        <v>0</v>
      </c>
      <c r="D9" s="145"/>
      <c r="E9" s="145"/>
      <c r="F9" s="145"/>
      <c r="G9" s="46"/>
      <c r="H9" s="43"/>
    </row>
    <row r="10" spans="1:8">
      <c r="A10" s="50"/>
      <c r="B10" s="44"/>
      <c r="C10" s="44"/>
      <c r="D10" s="44"/>
      <c r="E10" s="44"/>
      <c r="F10" s="44"/>
      <c r="G10" s="44"/>
      <c r="H10" s="45"/>
    </row>
    <row r="11" spans="1:8">
      <c r="A11" s="48">
        <v>2</v>
      </c>
      <c r="B11" s="40"/>
      <c r="C11" s="40"/>
      <c r="D11" s="40"/>
      <c r="E11" s="40"/>
      <c r="F11" s="40"/>
      <c r="G11" s="40"/>
      <c r="H11" s="41"/>
    </row>
    <row r="12" spans="1:8">
      <c r="A12" s="49"/>
      <c r="B12" s="46"/>
      <c r="C12" s="141" t="str">
        <f>VLOOKUP(A11,'キャプション用 (そのた)'!$B$1:$G$14,2,FALSE)</f>
        <v>石坂洋次郎</v>
      </c>
      <c r="D12" s="141"/>
      <c r="E12" s="141"/>
      <c r="F12" s="141"/>
      <c r="G12" s="46"/>
      <c r="H12" s="43"/>
    </row>
    <row r="13" spans="1:8">
      <c r="A13" s="49"/>
      <c r="B13" s="46"/>
      <c r="C13" s="141"/>
      <c r="D13" s="141"/>
      <c r="E13" s="141"/>
      <c r="F13" s="141"/>
      <c r="G13" s="46"/>
      <c r="H13" s="43"/>
    </row>
    <row r="14" spans="1:8">
      <c r="A14" s="49"/>
      <c r="B14" s="142" t="str">
        <f>VLOOKUP(A11,'キャプション用 (そのた)'!$B$1:$G$14,3,FALSE)</f>
        <v>無題（いまから三十年も前のことだが・・・）</v>
      </c>
      <c r="C14" s="142"/>
      <c r="D14" s="142"/>
      <c r="E14" s="142"/>
      <c r="F14" s="142"/>
      <c r="G14" s="142"/>
      <c r="H14" s="43"/>
    </row>
    <row r="15" spans="1:8">
      <c r="A15" s="49"/>
      <c r="B15" s="142"/>
      <c r="C15" s="142"/>
      <c r="D15" s="142"/>
      <c r="E15" s="142"/>
      <c r="F15" s="142"/>
      <c r="G15" s="142"/>
      <c r="H15" s="43"/>
    </row>
    <row r="16" spans="1:8">
      <c r="A16" s="49"/>
      <c r="B16" s="142"/>
      <c r="C16" s="142"/>
      <c r="D16" s="142"/>
      <c r="E16" s="142"/>
      <c r="F16" s="142"/>
      <c r="G16" s="142"/>
      <c r="H16" s="43"/>
    </row>
    <row r="17" spans="1:8" ht="17.25">
      <c r="A17" s="56"/>
      <c r="B17" s="143"/>
      <c r="C17" s="143"/>
      <c r="D17" s="143"/>
      <c r="E17" s="57"/>
      <c r="F17" s="144"/>
      <c r="G17" s="144"/>
      <c r="H17" s="58"/>
    </row>
    <row r="18" spans="1:8">
      <c r="A18" s="49"/>
      <c r="B18" s="46"/>
      <c r="C18" s="46"/>
      <c r="D18" s="46"/>
      <c r="E18" s="46"/>
      <c r="F18" s="46"/>
      <c r="G18" s="46"/>
      <c r="H18" s="43"/>
    </row>
    <row r="19" spans="1:8" ht="18.75">
      <c r="A19" s="49"/>
      <c r="B19" s="46"/>
      <c r="C19" s="145">
        <f>VLOOKUP(A11,'キャプション用 (そのた)'!$B$1:$G$14,6,FALSE)</f>
        <v>0</v>
      </c>
      <c r="D19" s="145"/>
      <c r="E19" s="145"/>
      <c r="F19" s="145"/>
      <c r="G19" s="46"/>
      <c r="H19" s="43"/>
    </row>
    <row r="20" spans="1:8">
      <c r="A20" s="50"/>
      <c r="B20" s="44"/>
      <c r="C20" s="44"/>
      <c r="D20" s="44"/>
      <c r="E20" s="44"/>
      <c r="F20" s="44"/>
      <c r="G20" s="44"/>
      <c r="H20" s="45"/>
    </row>
    <row r="21" spans="1:8">
      <c r="A21" s="48">
        <v>3</v>
      </c>
      <c r="B21" s="40"/>
      <c r="C21" s="40"/>
      <c r="D21" s="40"/>
      <c r="E21" s="40"/>
      <c r="F21" s="40"/>
      <c r="G21" s="40"/>
      <c r="H21" s="41"/>
    </row>
    <row r="22" spans="1:8">
      <c r="A22" s="49"/>
      <c r="B22" s="46"/>
      <c r="C22" s="141" t="str">
        <f>VLOOKUP(A21,'キャプション用 (そのた)'!$B$1:$G$14,2,FALSE)</f>
        <v>太宰治</v>
      </c>
      <c r="D22" s="141"/>
      <c r="E22" s="141"/>
      <c r="F22" s="141"/>
      <c r="G22" s="46"/>
      <c r="H22" s="43"/>
    </row>
    <row r="23" spans="1:8">
      <c r="A23" s="49"/>
      <c r="B23" s="46"/>
      <c r="C23" s="141"/>
      <c r="D23" s="141"/>
      <c r="E23" s="141"/>
      <c r="F23" s="141"/>
      <c r="G23" s="46"/>
      <c r="H23" s="43"/>
    </row>
    <row r="24" spans="1:8">
      <c r="A24" s="49"/>
      <c r="B24" s="142" t="str">
        <f>VLOOKUP(A21,'キャプション用 (そのた)'!$B$1:$G$14,3,FALSE)</f>
        <v>「斜陽」（複製・原資料は日本近代文学館蔵）</v>
      </c>
      <c r="C24" s="142"/>
      <c r="D24" s="142"/>
      <c r="E24" s="142"/>
      <c r="F24" s="142"/>
      <c r="G24" s="142"/>
      <c r="H24" s="43"/>
    </row>
    <row r="25" spans="1:8">
      <c r="A25" s="49"/>
      <c r="B25" s="142"/>
      <c r="C25" s="142"/>
      <c r="D25" s="142"/>
      <c r="E25" s="142"/>
      <c r="F25" s="142"/>
      <c r="G25" s="142"/>
      <c r="H25" s="43"/>
    </row>
    <row r="26" spans="1:8">
      <c r="A26" s="49"/>
      <c r="B26" s="142"/>
      <c r="C26" s="142"/>
      <c r="D26" s="142"/>
      <c r="E26" s="142"/>
      <c r="F26" s="142"/>
      <c r="G26" s="142"/>
      <c r="H26" s="43"/>
    </row>
    <row r="27" spans="1:8" ht="17.25">
      <c r="A27" s="56"/>
      <c r="B27" s="143"/>
      <c r="C27" s="143"/>
      <c r="D27" s="143"/>
      <c r="E27" s="57"/>
      <c r="F27" s="144"/>
      <c r="G27" s="144"/>
      <c r="H27" s="58"/>
    </row>
    <row r="28" spans="1:8">
      <c r="A28" s="49"/>
      <c r="B28" s="46"/>
      <c r="C28" s="46"/>
      <c r="D28" s="46"/>
      <c r="E28" s="46"/>
      <c r="F28" s="46"/>
      <c r="G28" s="46"/>
      <c r="H28" s="43"/>
    </row>
    <row r="29" spans="1:8" ht="18.75">
      <c r="A29" s="49"/>
      <c r="B29" s="46"/>
      <c r="C29" s="145">
        <f>VLOOKUP(A21,'キャプション用 (そのた)'!$B$1:$G$14,6,FALSE)</f>
        <v>0</v>
      </c>
      <c r="D29" s="145"/>
      <c r="E29" s="145"/>
      <c r="F29" s="145"/>
      <c r="G29" s="46"/>
      <c r="H29" s="43"/>
    </row>
    <row r="30" spans="1:8">
      <c r="A30" s="50"/>
      <c r="B30" s="44"/>
      <c r="C30" s="44"/>
      <c r="D30" s="44"/>
      <c r="E30" s="44"/>
      <c r="F30" s="44"/>
      <c r="G30" s="44"/>
      <c r="H30" s="45"/>
    </row>
    <row r="31" spans="1:8">
      <c r="A31" s="48">
        <v>4</v>
      </c>
      <c r="B31" s="40"/>
      <c r="C31" s="40"/>
      <c r="D31" s="40"/>
      <c r="E31" s="40"/>
      <c r="F31" s="40"/>
      <c r="G31" s="40"/>
      <c r="H31" s="41"/>
    </row>
    <row r="32" spans="1:8">
      <c r="A32" s="49"/>
      <c r="B32" s="46"/>
      <c r="C32" s="141" t="str">
        <f>VLOOKUP(A31,'キャプション用 (そのた)'!$B$1:$G$14,2,FALSE)</f>
        <v>太宰治</v>
      </c>
      <c r="D32" s="141"/>
      <c r="E32" s="141"/>
      <c r="F32" s="141"/>
      <c r="G32" s="46"/>
      <c r="H32" s="43"/>
    </row>
    <row r="33" spans="1:8">
      <c r="A33" s="49"/>
      <c r="B33" s="46"/>
      <c r="C33" s="141"/>
      <c r="D33" s="141"/>
      <c r="E33" s="141"/>
      <c r="F33" s="141"/>
      <c r="G33" s="46"/>
      <c r="H33" s="43"/>
    </row>
    <row r="34" spans="1:8">
      <c r="A34" s="49"/>
      <c r="B34" s="142" t="str">
        <f>VLOOKUP(A31,'キャプション用 (そのた)'!$B$1:$G$14,3,FALSE)</f>
        <v>句帖「亀の子」（小舘保旧蔵）</v>
      </c>
      <c r="C34" s="142"/>
      <c r="D34" s="142"/>
      <c r="E34" s="142"/>
      <c r="F34" s="142"/>
      <c r="G34" s="142"/>
      <c r="H34" s="43"/>
    </row>
    <row r="35" spans="1:8">
      <c r="A35" s="49"/>
      <c r="B35" s="142"/>
      <c r="C35" s="142"/>
      <c r="D35" s="142"/>
      <c r="E35" s="142"/>
      <c r="F35" s="142"/>
      <c r="G35" s="142"/>
      <c r="H35" s="43"/>
    </row>
    <row r="36" spans="1:8">
      <c r="A36" s="49"/>
      <c r="B36" s="142"/>
      <c r="C36" s="142"/>
      <c r="D36" s="142"/>
      <c r="E36" s="142"/>
      <c r="F36" s="142"/>
      <c r="G36" s="142"/>
      <c r="H36" s="43"/>
    </row>
    <row r="37" spans="1:8" ht="17.25">
      <c r="A37" s="56"/>
      <c r="B37" s="143"/>
      <c r="C37" s="143"/>
      <c r="D37" s="143"/>
      <c r="E37" s="57"/>
      <c r="F37" s="144"/>
      <c r="G37" s="144"/>
      <c r="H37" s="58"/>
    </row>
    <row r="38" spans="1:8">
      <c r="A38" s="49"/>
      <c r="B38" s="46"/>
      <c r="C38" s="46"/>
      <c r="D38" s="46"/>
      <c r="E38" s="46"/>
      <c r="F38" s="46"/>
      <c r="G38" s="46"/>
      <c r="H38" s="43"/>
    </row>
    <row r="39" spans="1:8" ht="18.75">
      <c r="A39" s="49"/>
      <c r="B39" s="46"/>
      <c r="C39" s="145">
        <f>VLOOKUP(A31,'キャプション用 (そのた)'!$B$1:$G$14,6,FALSE)</f>
        <v>0</v>
      </c>
      <c r="D39" s="145"/>
      <c r="E39" s="145"/>
      <c r="F39" s="145"/>
      <c r="G39" s="46"/>
      <c r="H39" s="43"/>
    </row>
    <row r="40" spans="1:8">
      <c r="A40" s="50"/>
      <c r="B40" s="44"/>
      <c r="C40" s="44"/>
      <c r="D40" s="44"/>
      <c r="E40" s="44"/>
      <c r="F40" s="44"/>
      <c r="G40" s="44"/>
      <c r="H40" s="45"/>
    </row>
    <row r="41" spans="1:8">
      <c r="A41" s="48">
        <v>5</v>
      </c>
      <c r="B41" s="40"/>
      <c r="C41" s="40"/>
      <c r="D41" s="40"/>
      <c r="E41" s="40"/>
      <c r="F41" s="40"/>
      <c r="G41" s="40"/>
      <c r="H41" s="41"/>
    </row>
    <row r="42" spans="1:8">
      <c r="A42" s="49"/>
      <c r="B42" s="46"/>
      <c r="C42" s="141" t="str">
        <f>VLOOKUP(A41,'キャプション用 (そのた)'!$B$1:$G$14,2,FALSE)</f>
        <v>太宰治（津島修治）</v>
      </c>
      <c r="D42" s="141"/>
      <c r="E42" s="141"/>
      <c r="F42" s="141"/>
      <c r="G42" s="46"/>
      <c r="H42" s="43"/>
    </row>
    <row r="43" spans="1:8">
      <c r="A43" s="49"/>
      <c r="B43" s="46"/>
      <c r="C43" s="141"/>
      <c r="D43" s="141"/>
      <c r="E43" s="141"/>
      <c r="F43" s="141"/>
      <c r="G43" s="46"/>
      <c r="H43" s="43"/>
    </row>
    <row r="44" spans="1:8">
      <c r="A44" s="49"/>
      <c r="B44" s="142" t="str">
        <f>VLOOKUP(A41,'キャプション用 (そのた)'!$B$1:$G$14,3,FALSE)</f>
        <v>「豫習用讀方帖」</v>
      </c>
      <c r="C44" s="142"/>
      <c r="D44" s="142"/>
      <c r="E44" s="142"/>
      <c r="F44" s="142"/>
      <c r="G44" s="142"/>
      <c r="H44" s="43"/>
    </row>
    <row r="45" spans="1:8">
      <c r="A45" s="49"/>
      <c r="B45" s="142"/>
      <c r="C45" s="142"/>
      <c r="D45" s="142"/>
      <c r="E45" s="142"/>
      <c r="F45" s="142"/>
      <c r="G45" s="142"/>
      <c r="H45" s="43"/>
    </row>
    <row r="46" spans="1:8">
      <c r="A46" s="49"/>
      <c r="B46" s="142"/>
      <c r="C46" s="142"/>
      <c r="D46" s="142"/>
      <c r="E46" s="142"/>
      <c r="F46" s="142"/>
      <c r="G46" s="142"/>
      <c r="H46" s="43"/>
    </row>
    <row r="47" spans="1:8" ht="17.25">
      <c r="A47" s="56"/>
      <c r="B47" s="143"/>
      <c r="C47" s="143"/>
      <c r="D47" s="143"/>
      <c r="E47" s="57"/>
      <c r="F47" s="144"/>
      <c r="G47" s="144"/>
      <c r="H47" s="58"/>
    </row>
    <row r="48" spans="1:8">
      <c r="A48" s="49"/>
      <c r="B48" s="46"/>
      <c r="C48" s="46"/>
      <c r="D48" s="46"/>
      <c r="E48" s="46"/>
      <c r="F48" s="46"/>
      <c r="G48" s="46"/>
      <c r="H48" s="43"/>
    </row>
    <row r="49" spans="1:8" ht="18.75">
      <c r="A49" s="49"/>
      <c r="B49" s="46"/>
      <c r="C49" s="145">
        <f>VLOOKUP(A41,'キャプション用 (そのた)'!$B$1:$G$14,6,FALSE)</f>
        <v>0</v>
      </c>
      <c r="D49" s="145"/>
      <c r="E49" s="145"/>
      <c r="F49" s="145"/>
      <c r="G49" s="46"/>
      <c r="H49" s="43"/>
    </row>
    <row r="50" spans="1:8">
      <c r="A50" s="50"/>
      <c r="B50" s="44"/>
      <c r="C50" s="44"/>
      <c r="D50" s="44"/>
      <c r="E50" s="44"/>
      <c r="F50" s="44"/>
      <c r="G50" s="44"/>
      <c r="H50" s="45"/>
    </row>
    <row r="51" spans="1:8">
      <c r="A51" s="49"/>
      <c r="B51" s="42"/>
      <c r="C51" s="42"/>
      <c r="D51" s="42"/>
      <c r="E51" s="42"/>
      <c r="F51" s="42"/>
      <c r="G51" s="42"/>
      <c r="H51" s="43"/>
    </row>
    <row r="52" spans="1:8">
      <c r="A52" s="48">
        <v>6</v>
      </c>
      <c r="B52" s="40"/>
      <c r="C52" s="40"/>
      <c r="D52" s="40"/>
      <c r="E52" s="40"/>
      <c r="F52" s="40"/>
      <c r="G52" s="40"/>
      <c r="H52" s="41"/>
    </row>
    <row r="53" spans="1:8">
      <c r="A53" s="49"/>
      <c r="B53" s="46"/>
      <c r="C53" s="141" t="str">
        <f>VLOOKUP(A52,'キャプション用 (そのた)'!$B$1:$G$14,2,FALSE)</f>
        <v>傍島正守</v>
      </c>
      <c r="D53" s="141"/>
      <c r="E53" s="141"/>
      <c r="F53" s="141"/>
      <c r="G53" s="46"/>
      <c r="H53" s="43"/>
    </row>
    <row r="54" spans="1:8">
      <c r="A54" s="49"/>
      <c r="B54" s="46"/>
      <c r="C54" s="141"/>
      <c r="D54" s="141"/>
      <c r="E54" s="141"/>
      <c r="F54" s="141"/>
      <c r="G54" s="46"/>
      <c r="H54" s="43"/>
    </row>
    <row r="55" spans="1:8">
      <c r="A55" s="49"/>
      <c r="B55" s="142" t="str">
        <f>VLOOKUP(A52,'キャプション用 (そのた)'!$B$1:$G$14,3,FALSE)</f>
        <v>大正12年日記</v>
      </c>
      <c r="C55" s="142"/>
      <c r="D55" s="142"/>
      <c r="E55" s="142"/>
      <c r="F55" s="142"/>
      <c r="G55" s="142"/>
      <c r="H55" s="43"/>
    </row>
    <row r="56" spans="1:8">
      <c r="A56" s="49"/>
      <c r="B56" s="142"/>
      <c r="C56" s="142"/>
      <c r="D56" s="142"/>
      <c r="E56" s="142"/>
      <c r="F56" s="142"/>
      <c r="G56" s="142"/>
      <c r="H56" s="43"/>
    </row>
    <row r="57" spans="1:8">
      <c r="A57" s="49"/>
      <c r="B57" s="142"/>
      <c r="C57" s="142"/>
      <c r="D57" s="142"/>
      <c r="E57" s="142"/>
      <c r="F57" s="142"/>
      <c r="G57" s="142"/>
      <c r="H57" s="43"/>
    </row>
    <row r="58" spans="1:8" ht="17.25">
      <c r="A58" s="56"/>
      <c r="B58" s="143"/>
      <c r="C58" s="143"/>
      <c r="D58" s="143"/>
      <c r="E58" s="57"/>
      <c r="F58" s="144"/>
      <c r="G58" s="144"/>
      <c r="H58" s="58"/>
    </row>
    <row r="59" spans="1:8">
      <c r="A59" s="49"/>
      <c r="B59" s="46"/>
      <c r="C59" s="46"/>
      <c r="D59" s="46"/>
      <c r="E59" s="46"/>
      <c r="F59" s="46"/>
      <c r="G59" s="46"/>
      <c r="H59" s="43"/>
    </row>
    <row r="60" spans="1:8" ht="18.75">
      <c r="A60" s="49"/>
      <c r="B60" s="46"/>
      <c r="C60" s="145" t="str">
        <f>VLOOKUP(A52,'キャプション用 (そのた)'!$B$1:$G$14,6,FALSE)</f>
        <v>個人蔵</v>
      </c>
      <c r="D60" s="145"/>
      <c r="E60" s="145"/>
      <c r="F60" s="145"/>
      <c r="G60" s="46"/>
      <c r="H60" s="43"/>
    </row>
    <row r="61" spans="1:8">
      <c r="A61" s="50"/>
      <c r="B61" s="44"/>
      <c r="C61" s="44"/>
      <c r="D61" s="44"/>
      <c r="E61" s="44"/>
      <c r="F61" s="44"/>
      <c r="G61" s="44"/>
      <c r="H61" s="45"/>
    </row>
    <row r="62" spans="1:8">
      <c r="A62" s="48">
        <v>7</v>
      </c>
      <c r="B62" s="40"/>
      <c r="C62" s="40"/>
      <c r="D62" s="40"/>
      <c r="E62" s="40"/>
      <c r="F62" s="40"/>
      <c r="G62" s="40"/>
      <c r="H62" s="41"/>
    </row>
    <row r="63" spans="1:8">
      <c r="A63" s="49"/>
      <c r="B63" s="46"/>
      <c r="C63" s="141" t="str">
        <f>VLOOKUP(A62,'キャプション用 (そのた)'!$B$1:$G$14,2,FALSE)</f>
        <v>傍島正守</v>
      </c>
      <c r="D63" s="141"/>
      <c r="E63" s="141"/>
      <c r="F63" s="141"/>
      <c r="G63" s="46"/>
      <c r="H63" s="43"/>
    </row>
    <row r="64" spans="1:8">
      <c r="A64" s="49"/>
      <c r="B64" s="46"/>
      <c r="C64" s="141"/>
      <c r="D64" s="141"/>
      <c r="E64" s="141"/>
      <c r="F64" s="141"/>
      <c r="G64" s="46"/>
      <c r="H64" s="43"/>
    </row>
    <row r="65" spans="1:8">
      <c r="A65" s="49"/>
      <c r="B65" s="142" t="str">
        <f>VLOOKUP(A62,'キャプション用 (そのた)'!$B$1:$G$14,3,FALSE)</f>
        <v>傍島正守使用の学習ノート</v>
      </c>
      <c r="C65" s="142"/>
      <c r="D65" s="142"/>
      <c r="E65" s="142"/>
      <c r="F65" s="142"/>
      <c r="G65" s="142"/>
      <c r="H65" s="43"/>
    </row>
    <row r="66" spans="1:8">
      <c r="A66" s="49"/>
      <c r="B66" s="142"/>
      <c r="C66" s="142"/>
      <c r="D66" s="142"/>
      <c r="E66" s="142"/>
      <c r="F66" s="142"/>
      <c r="G66" s="142"/>
      <c r="H66" s="43"/>
    </row>
    <row r="67" spans="1:8">
      <c r="A67" s="49"/>
      <c r="B67" s="142"/>
      <c r="C67" s="142"/>
      <c r="D67" s="142"/>
      <c r="E67" s="142"/>
      <c r="F67" s="142"/>
      <c r="G67" s="142"/>
      <c r="H67" s="43"/>
    </row>
    <row r="68" spans="1:8" ht="17.25">
      <c r="A68" s="56"/>
      <c r="B68" s="143"/>
      <c r="C68" s="143"/>
      <c r="D68" s="143"/>
      <c r="E68" s="57"/>
      <c r="F68" s="144"/>
      <c r="G68" s="144"/>
      <c r="H68" s="58"/>
    </row>
    <row r="69" spans="1:8">
      <c r="A69" s="49"/>
      <c r="B69" s="46"/>
      <c r="C69" s="46"/>
      <c r="D69" s="46"/>
      <c r="E69" s="46"/>
      <c r="F69" s="46"/>
      <c r="G69" s="46"/>
      <c r="H69" s="43"/>
    </row>
    <row r="70" spans="1:8" ht="18.75">
      <c r="A70" s="49"/>
      <c r="B70" s="46"/>
      <c r="C70" s="145" t="str">
        <f>VLOOKUP(A62,'キャプション用 (そのた)'!$B$1:$G$14,6,FALSE)</f>
        <v>個人蔵</v>
      </c>
      <c r="D70" s="145"/>
      <c r="E70" s="145"/>
      <c r="F70" s="145"/>
      <c r="G70" s="46"/>
      <c r="H70" s="43"/>
    </row>
    <row r="71" spans="1:8">
      <c r="A71" s="50"/>
      <c r="B71" s="44"/>
      <c r="C71" s="44"/>
      <c r="D71" s="44"/>
      <c r="E71" s="44"/>
      <c r="F71" s="44"/>
      <c r="G71" s="44"/>
      <c r="H71" s="45"/>
    </row>
    <row r="72" spans="1:8">
      <c r="A72" s="48">
        <v>8</v>
      </c>
      <c r="B72" s="40"/>
      <c r="C72" s="40"/>
      <c r="D72" s="40"/>
      <c r="E72" s="40"/>
      <c r="F72" s="40"/>
      <c r="G72" s="40"/>
      <c r="H72" s="41"/>
    </row>
    <row r="73" spans="1:8">
      <c r="A73" s="49"/>
      <c r="B73" s="46"/>
      <c r="C73" s="141" t="str">
        <f>VLOOKUP(A72,'キャプション用 (そのた)'!$B$1:$G$14,2,FALSE)</f>
        <v>石坂洋次郎</v>
      </c>
      <c r="D73" s="141"/>
      <c r="E73" s="141"/>
      <c r="F73" s="141"/>
      <c r="G73" s="46"/>
      <c r="H73" s="43"/>
    </row>
    <row r="74" spans="1:8">
      <c r="A74" s="49"/>
      <c r="B74" s="46"/>
      <c r="C74" s="141"/>
      <c r="D74" s="141"/>
      <c r="E74" s="141"/>
      <c r="F74" s="141"/>
      <c r="G74" s="46"/>
      <c r="H74" s="43"/>
    </row>
    <row r="75" spans="1:8">
      <c r="A75" s="49"/>
      <c r="B75" s="157" t="str">
        <f>VLOOKUP(A72,'キャプション用 (そのた)'!$B$1:$G$14,3,FALSE)</f>
        <v>色紙「柿ひとつ空の遠きに堪へむとす」</v>
      </c>
      <c r="C75" s="157"/>
      <c r="D75" s="157"/>
      <c r="E75" s="157"/>
      <c r="F75" s="157"/>
      <c r="G75" s="157"/>
      <c r="H75" s="43"/>
    </row>
    <row r="76" spans="1:8">
      <c r="A76" s="49"/>
      <c r="B76" s="157"/>
      <c r="C76" s="157"/>
      <c r="D76" s="157"/>
      <c r="E76" s="157"/>
      <c r="F76" s="157"/>
      <c r="G76" s="157"/>
      <c r="H76" s="43"/>
    </row>
    <row r="77" spans="1:8">
      <c r="A77" s="49"/>
      <c r="B77" s="157"/>
      <c r="C77" s="157"/>
      <c r="D77" s="157"/>
      <c r="E77" s="157"/>
      <c r="F77" s="157"/>
      <c r="G77" s="157"/>
      <c r="H77" s="43"/>
    </row>
    <row r="78" spans="1:8" ht="17.25">
      <c r="A78" s="56"/>
      <c r="B78" s="143"/>
      <c r="C78" s="143"/>
      <c r="D78" s="143"/>
      <c r="E78" s="57"/>
      <c r="F78" s="144"/>
      <c r="G78" s="144"/>
      <c r="H78" s="58"/>
    </row>
    <row r="79" spans="1:8">
      <c r="A79" s="49"/>
      <c r="B79" s="46"/>
      <c r="C79" s="46"/>
      <c r="D79" s="46"/>
      <c r="E79" s="46"/>
      <c r="F79" s="46"/>
      <c r="G79" s="46"/>
      <c r="H79" s="43"/>
    </row>
    <row r="80" spans="1:8" ht="18.75">
      <c r="A80" s="49"/>
      <c r="B80" s="46"/>
      <c r="C80" s="145">
        <f>VLOOKUP(A72,'キャプション用 (そのた)'!$B$1:$G$14,6,FALSE)</f>
        <v>0</v>
      </c>
      <c r="D80" s="145"/>
      <c r="E80" s="145"/>
      <c r="F80" s="145"/>
      <c r="G80" s="46"/>
      <c r="H80" s="43"/>
    </row>
    <row r="81" spans="1:8">
      <c r="A81" s="50"/>
      <c r="B81" s="44"/>
      <c r="C81" s="44"/>
      <c r="D81" s="44"/>
      <c r="E81" s="44"/>
      <c r="F81" s="44"/>
      <c r="G81" s="44"/>
      <c r="H81" s="45"/>
    </row>
    <row r="82" spans="1:8">
      <c r="A82" s="48">
        <v>9</v>
      </c>
      <c r="B82" s="40"/>
      <c r="C82" s="40"/>
      <c r="D82" s="40"/>
      <c r="E82" s="40"/>
      <c r="F82" s="40"/>
      <c r="G82" s="40"/>
      <c r="H82" s="41"/>
    </row>
    <row r="83" spans="1:8">
      <c r="A83" s="49"/>
      <c r="B83" s="46"/>
      <c r="C83" s="141" t="str">
        <f>VLOOKUP(A82,'キャプション用 (そのた)'!$B$1:$G$14,2,FALSE)</f>
        <v>石坂洋次郎</v>
      </c>
      <c r="D83" s="141"/>
      <c r="E83" s="141"/>
      <c r="F83" s="141"/>
      <c r="G83" s="46"/>
      <c r="H83" s="43"/>
    </row>
    <row r="84" spans="1:8">
      <c r="A84" s="49"/>
      <c r="B84" s="46"/>
      <c r="C84" s="141"/>
      <c r="D84" s="141"/>
      <c r="E84" s="141"/>
      <c r="F84" s="141"/>
      <c r="G84" s="46"/>
      <c r="H84" s="43"/>
    </row>
    <row r="85" spans="1:8">
      <c r="A85" s="49"/>
      <c r="B85" s="157" t="str">
        <f>VLOOKUP(A82,'キャプション用 (そのた)'!$B$1:$G$14,3,FALSE)</f>
        <v>色紙「生甲斐や雪は山ほど積りけり」</v>
      </c>
      <c r="C85" s="157"/>
      <c r="D85" s="157"/>
      <c r="E85" s="157"/>
      <c r="F85" s="157"/>
      <c r="G85" s="157"/>
      <c r="H85" s="43"/>
    </row>
    <row r="86" spans="1:8">
      <c r="A86" s="49"/>
      <c r="B86" s="157"/>
      <c r="C86" s="157"/>
      <c r="D86" s="157"/>
      <c r="E86" s="157"/>
      <c r="F86" s="157"/>
      <c r="G86" s="157"/>
      <c r="H86" s="43"/>
    </row>
    <row r="87" spans="1:8">
      <c r="A87" s="49"/>
      <c r="B87" s="157"/>
      <c r="C87" s="157"/>
      <c r="D87" s="157"/>
      <c r="E87" s="157"/>
      <c r="F87" s="157"/>
      <c r="G87" s="157"/>
      <c r="H87" s="43"/>
    </row>
    <row r="88" spans="1:8" ht="17.25">
      <c r="A88" s="56"/>
      <c r="B88" s="143"/>
      <c r="C88" s="143"/>
      <c r="D88" s="143"/>
      <c r="E88" s="57"/>
      <c r="F88" s="144"/>
      <c r="G88" s="144"/>
      <c r="H88" s="58"/>
    </row>
    <row r="89" spans="1:8">
      <c r="A89" s="49"/>
      <c r="B89" s="46"/>
      <c r="C89" s="46"/>
      <c r="D89" s="46"/>
      <c r="E89" s="46"/>
      <c r="F89" s="46"/>
      <c r="G89" s="46"/>
      <c r="H89" s="43"/>
    </row>
    <row r="90" spans="1:8" ht="18.75">
      <c r="A90" s="49"/>
      <c r="B90" s="46"/>
      <c r="C90" s="145">
        <f>VLOOKUP(A82,'キャプション用 (そのた)'!$B$1:$G$14,6,FALSE)</f>
        <v>0</v>
      </c>
      <c r="D90" s="145"/>
      <c r="E90" s="145"/>
      <c r="F90" s="145"/>
      <c r="G90" s="46"/>
      <c r="H90" s="43"/>
    </row>
    <row r="91" spans="1:8">
      <c r="A91" s="50"/>
      <c r="B91" s="44"/>
      <c r="C91" s="44"/>
      <c r="D91" s="44"/>
      <c r="E91" s="44"/>
      <c r="F91" s="44"/>
      <c r="G91" s="44"/>
      <c r="H91" s="45"/>
    </row>
    <row r="92" spans="1:8">
      <c r="A92" s="48">
        <v>10</v>
      </c>
      <c r="B92" s="40"/>
      <c r="C92" s="40"/>
      <c r="D92" s="40"/>
      <c r="E92" s="40"/>
      <c r="F92" s="40"/>
      <c r="G92" s="40"/>
      <c r="H92" s="41"/>
    </row>
    <row r="93" spans="1:8">
      <c r="A93" s="49"/>
      <c r="B93" s="46"/>
      <c r="C93" s="141" t="str">
        <f>VLOOKUP(A92,'キャプション用 (そのた)'!$B$1:$G$14,2,FALSE)</f>
        <v>宮田重蔵</v>
      </c>
      <c r="D93" s="141"/>
      <c r="E93" s="141"/>
      <c r="F93" s="141"/>
      <c r="G93" s="46"/>
      <c r="H93" s="43"/>
    </row>
    <row r="94" spans="1:8">
      <c r="A94" s="49"/>
      <c r="B94" s="46"/>
      <c r="C94" s="141"/>
      <c r="D94" s="141"/>
      <c r="E94" s="141"/>
      <c r="F94" s="141"/>
      <c r="G94" s="46"/>
      <c r="H94" s="43"/>
    </row>
    <row r="95" spans="1:8">
      <c r="A95" s="49"/>
      <c r="B95" s="157" t="str">
        <f>VLOOKUP(A92,'キャプション用 (そのた)'!$B$1:$G$14,3,FALSE)</f>
        <v>色紙「恥多き秋の夜話しのこしけり」</v>
      </c>
      <c r="C95" s="157"/>
      <c r="D95" s="157"/>
      <c r="E95" s="157"/>
      <c r="F95" s="157"/>
      <c r="G95" s="157"/>
      <c r="H95" s="43"/>
    </row>
    <row r="96" spans="1:8">
      <c r="A96" s="49"/>
      <c r="B96" s="157"/>
      <c r="C96" s="157"/>
      <c r="D96" s="157"/>
      <c r="E96" s="157"/>
      <c r="F96" s="157"/>
      <c r="G96" s="157"/>
      <c r="H96" s="43"/>
    </row>
    <row r="97" spans="1:8">
      <c r="A97" s="49"/>
      <c r="B97" s="157"/>
      <c r="C97" s="157"/>
      <c r="D97" s="157"/>
      <c r="E97" s="157"/>
      <c r="F97" s="157"/>
      <c r="G97" s="157"/>
      <c r="H97" s="43"/>
    </row>
    <row r="98" spans="1:8" ht="17.25">
      <c r="A98" s="56"/>
      <c r="B98" s="143"/>
      <c r="C98" s="143"/>
      <c r="D98" s="143"/>
      <c r="E98" s="57"/>
      <c r="F98" s="144"/>
      <c r="G98" s="144"/>
      <c r="H98" s="58"/>
    </row>
    <row r="99" spans="1:8">
      <c r="A99" s="49"/>
      <c r="B99" s="46"/>
      <c r="C99" s="46"/>
      <c r="D99" s="46"/>
      <c r="E99" s="46"/>
      <c r="F99" s="46"/>
      <c r="G99" s="46"/>
      <c r="H99" s="43"/>
    </row>
    <row r="100" spans="1:8" ht="18.75">
      <c r="A100" s="49"/>
      <c r="B100" s="46"/>
      <c r="C100" s="145">
        <f>VLOOKUP(A92,'キャプション用 (そのた)'!$B$1:$G$14,6,FALSE)</f>
        <v>0</v>
      </c>
      <c r="D100" s="145"/>
      <c r="E100" s="145"/>
      <c r="F100" s="145"/>
      <c r="G100" s="46"/>
      <c r="H100" s="43"/>
    </row>
    <row r="101" spans="1:8">
      <c r="A101" s="50"/>
      <c r="B101" s="44"/>
      <c r="C101" s="44"/>
      <c r="D101" s="44"/>
      <c r="E101" s="44"/>
      <c r="F101" s="44"/>
      <c r="G101" s="44"/>
      <c r="H101" s="45"/>
    </row>
    <row r="102" spans="1:8">
      <c r="A102" s="49"/>
      <c r="B102" s="42"/>
      <c r="C102" s="42"/>
      <c r="D102" s="42"/>
      <c r="E102" s="42"/>
      <c r="F102" s="42"/>
      <c r="G102" s="42"/>
      <c r="H102" s="43"/>
    </row>
    <row r="103" spans="1:8">
      <c r="A103" s="48">
        <v>11</v>
      </c>
      <c r="B103" s="40"/>
      <c r="C103" s="40"/>
      <c r="D103" s="40"/>
      <c r="E103" s="40"/>
      <c r="F103" s="40"/>
      <c r="G103" s="40"/>
      <c r="H103" s="41"/>
    </row>
    <row r="104" spans="1:8">
      <c r="A104" s="49"/>
      <c r="B104" s="46"/>
      <c r="C104" s="141" t="str">
        <f>VLOOKUP(A103,'キャプション用 (そのた)'!$B$1:$G$14,2,FALSE)</f>
        <v>石坂洋次郎他</v>
      </c>
      <c r="D104" s="141"/>
      <c r="E104" s="141"/>
      <c r="F104" s="141"/>
      <c r="G104" s="46"/>
      <c r="H104" s="43"/>
    </row>
    <row r="105" spans="1:8">
      <c r="A105" s="49"/>
      <c r="B105" s="46"/>
      <c r="C105" s="141"/>
      <c r="D105" s="141"/>
      <c r="E105" s="141"/>
      <c r="F105" s="141"/>
      <c r="G105" s="46"/>
      <c r="H105" s="43"/>
    </row>
    <row r="106" spans="1:8">
      <c r="A106" s="49"/>
      <c r="B106" s="157" t="str">
        <f>VLOOKUP(A103,'キャプション用 (そのた)'!$B$1:$G$14,3,FALSE)</f>
        <v>石中先生行状記映画ロケ記念寄せ書き</v>
      </c>
      <c r="C106" s="157"/>
      <c r="D106" s="157"/>
      <c r="E106" s="157"/>
      <c r="F106" s="157"/>
      <c r="G106" s="157"/>
      <c r="H106" s="43"/>
    </row>
    <row r="107" spans="1:8">
      <c r="A107" s="49"/>
      <c r="B107" s="157"/>
      <c r="C107" s="157"/>
      <c r="D107" s="157"/>
      <c r="E107" s="157"/>
      <c r="F107" s="157"/>
      <c r="G107" s="157"/>
      <c r="H107" s="43"/>
    </row>
    <row r="108" spans="1:8">
      <c r="A108" s="49"/>
      <c r="B108" s="157"/>
      <c r="C108" s="157"/>
      <c r="D108" s="157"/>
      <c r="E108" s="157"/>
      <c r="F108" s="157"/>
      <c r="G108" s="157"/>
      <c r="H108" s="43"/>
    </row>
    <row r="109" spans="1:8" ht="17.25">
      <c r="A109" s="56"/>
      <c r="B109" s="143"/>
      <c r="C109" s="143"/>
      <c r="D109" s="143"/>
      <c r="E109" s="57"/>
      <c r="F109" s="144"/>
      <c r="G109" s="144"/>
      <c r="H109" s="58"/>
    </row>
    <row r="110" spans="1:8">
      <c r="A110" s="49"/>
      <c r="B110" s="46"/>
      <c r="C110" s="46"/>
      <c r="D110" s="46"/>
      <c r="E110" s="46"/>
      <c r="F110" s="46"/>
      <c r="G110" s="46"/>
      <c r="H110" s="43"/>
    </row>
    <row r="111" spans="1:8" ht="18.75">
      <c r="A111" s="49"/>
      <c r="B111" s="46"/>
      <c r="C111" s="145">
        <f>VLOOKUP(A103,'キャプション用 (そのた)'!$B$1:$G$14,6,FALSE)</f>
        <v>0</v>
      </c>
      <c r="D111" s="145"/>
      <c r="E111" s="145"/>
      <c r="F111" s="145"/>
      <c r="G111" s="46"/>
      <c r="H111" s="43"/>
    </row>
    <row r="112" spans="1:8">
      <c r="A112" s="50"/>
      <c r="B112" s="44"/>
      <c r="C112" s="44"/>
      <c r="D112" s="44"/>
      <c r="E112" s="44"/>
      <c r="F112" s="44"/>
      <c r="G112" s="44"/>
      <c r="H112" s="45"/>
    </row>
    <row r="113" spans="1:8">
      <c r="A113" s="48">
        <v>12</v>
      </c>
      <c r="B113" s="40"/>
      <c r="C113" s="40"/>
      <c r="D113" s="40"/>
      <c r="E113" s="40"/>
      <c r="F113" s="40"/>
      <c r="G113" s="40"/>
      <c r="H113" s="41"/>
    </row>
    <row r="114" spans="1:8">
      <c r="A114" s="49"/>
      <c r="B114" s="46"/>
      <c r="C114" s="141" t="str">
        <f>VLOOKUP(A113,'キャプション用 (そのた)'!$B$1:$G$14,2,FALSE)</f>
        <v>太宰治</v>
      </c>
      <c r="D114" s="141"/>
      <c r="E114" s="141"/>
      <c r="F114" s="141"/>
      <c r="G114" s="46"/>
      <c r="H114" s="43"/>
    </row>
    <row r="115" spans="1:8">
      <c r="A115" s="49"/>
      <c r="B115" s="46"/>
      <c r="C115" s="141"/>
      <c r="D115" s="141"/>
      <c r="E115" s="141"/>
      <c r="F115" s="141"/>
      <c r="G115" s="46"/>
      <c r="H115" s="43"/>
    </row>
    <row r="116" spans="1:8">
      <c r="A116" s="49"/>
      <c r="B116" s="157" t="str">
        <f>VLOOKUP(A113,'キャプション用 (そのた)'!$B$1:$G$14,3,FALSE)</f>
        <v>色紙「亀の子我に問へ春ちかきや」</v>
      </c>
      <c r="C116" s="157"/>
      <c r="D116" s="157"/>
      <c r="E116" s="157"/>
      <c r="F116" s="157"/>
      <c r="G116" s="157"/>
      <c r="H116" s="43"/>
    </row>
    <row r="117" spans="1:8">
      <c r="A117" s="49"/>
      <c r="B117" s="157"/>
      <c r="C117" s="157"/>
      <c r="D117" s="157"/>
      <c r="E117" s="157"/>
      <c r="F117" s="157"/>
      <c r="G117" s="157"/>
      <c r="H117" s="43"/>
    </row>
    <row r="118" spans="1:8">
      <c r="A118" s="49"/>
      <c r="B118" s="157"/>
      <c r="C118" s="157"/>
      <c r="D118" s="157"/>
      <c r="E118" s="157"/>
      <c r="F118" s="157"/>
      <c r="G118" s="157"/>
      <c r="H118" s="43"/>
    </row>
    <row r="119" spans="1:8" ht="17.25">
      <c r="A119" s="56"/>
      <c r="B119" s="143"/>
      <c r="C119" s="143"/>
      <c r="D119" s="143"/>
      <c r="E119" s="57"/>
      <c r="F119" s="144"/>
      <c r="G119" s="144"/>
      <c r="H119" s="58"/>
    </row>
    <row r="120" spans="1:8">
      <c r="A120" s="49"/>
      <c r="B120" s="46"/>
      <c r="C120" s="46"/>
      <c r="D120" s="46"/>
      <c r="E120" s="46"/>
      <c r="F120" s="46"/>
      <c r="G120" s="46"/>
      <c r="H120" s="43"/>
    </row>
    <row r="121" spans="1:8" ht="18.75">
      <c r="A121" s="49"/>
      <c r="B121" s="46"/>
      <c r="C121" s="145">
        <f>VLOOKUP(A113,'キャプション用 (そのた)'!$B$1:$G$14,6,FALSE)</f>
        <v>0</v>
      </c>
      <c r="D121" s="145"/>
      <c r="E121" s="145"/>
      <c r="F121" s="145"/>
      <c r="G121" s="46"/>
      <c r="H121" s="43"/>
    </row>
    <row r="122" spans="1:8">
      <c r="A122" s="50"/>
      <c r="B122" s="44"/>
      <c r="C122" s="44"/>
      <c r="D122" s="44"/>
      <c r="E122" s="44"/>
      <c r="F122" s="44"/>
      <c r="G122" s="44"/>
      <c r="H122" s="45"/>
    </row>
    <row r="123" spans="1:8">
      <c r="A123" s="48">
        <v>13</v>
      </c>
      <c r="B123" s="40"/>
      <c r="C123" s="40"/>
      <c r="D123" s="40"/>
      <c r="E123" s="40"/>
      <c r="F123" s="40"/>
      <c r="G123" s="40"/>
      <c r="H123" s="41"/>
    </row>
    <row r="124" spans="1:8">
      <c r="A124" s="49"/>
      <c r="B124" s="46"/>
      <c r="C124" s="141">
        <f>VLOOKUP(A123,'キャプション用 (そのた)'!$B$1:$G$14,2,FALSE)</f>
        <v>0</v>
      </c>
      <c r="D124" s="141"/>
      <c r="E124" s="141"/>
      <c r="F124" s="141"/>
      <c r="G124" s="46"/>
      <c r="H124" s="43"/>
    </row>
    <row r="125" spans="1:8">
      <c r="A125" s="49"/>
      <c r="B125" s="46"/>
      <c r="C125" s="141"/>
      <c r="D125" s="141"/>
      <c r="E125" s="141"/>
      <c r="F125" s="141"/>
      <c r="G125" s="46"/>
      <c r="H125" s="43"/>
    </row>
    <row r="126" spans="1:8">
      <c r="A126" s="49"/>
      <c r="B126" s="142" t="str">
        <f>VLOOKUP(A123,'キャプション用 (そのた)'!$B$1:$G$14,3,FALSE)</f>
        <v>映画「青い山脈」ポスタ（吉永小百合）1963（昭和38）年封切　日活</v>
      </c>
      <c r="C126" s="142"/>
      <c r="D126" s="142"/>
      <c r="E126" s="142"/>
      <c r="F126" s="142"/>
      <c r="G126" s="142"/>
      <c r="H126" s="43"/>
    </row>
    <row r="127" spans="1:8">
      <c r="A127" s="49"/>
      <c r="B127" s="142"/>
      <c r="C127" s="142"/>
      <c r="D127" s="142"/>
      <c r="E127" s="142"/>
      <c r="F127" s="142"/>
      <c r="G127" s="142"/>
      <c r="H127" s="43"/>
    </row>
    <row r="128" spans="1:8">
      <c r="A128" s="49"/>
      <c r="B128" s="142"/>
      <c r="C128" s="142"/>
      <c r="D128" s="142"/>
      <c r="E128" s="142"/>
      <c r="F128" s="142"/>
      <c r="G128" s="142"/>
      <c r="H128" s="43"/>
    </row>
    <row r="129" spans="1:8" ht="17.25">
      <c r="A129" s="56"/>
      <c r="B129" s="143"/>
      <c r="C129" s="143"/>
      <c r="D129" s="143"/>
      <c r="E129" s="57"/>
      <c r="F129" s="144"/>
      <c r="G129" s="144"/>
      <c r="H129" s="58"/>
    </row>
    <row r="130" spans="1:8">
      <c r="A130" s="49"/>
      <c r="B130" s="46"/>
      <c r="C130" s="46"/>
      <c r="D130" s="46"/>
      <c r="E130" s="46"/>
      <c r="F130" s="46"/>
      <c r="G130" s="46"/>
      <c r="H130" s="43"/>
    </row>
    <row r="131" spans="1:8" ht="18.75">
      <c r="A131" s="49"/>
      <c r="B131" s="46"/>
      <c r="C131" s="145">
        <f>VLOOKUP(A123,'キャプション用 (そのた)'!$B$1:$G$14,6,FALSE)</f>
        <v>0</v>
      </c>
      <c r="D131" s="145"/>
      <c r="E131" s="145"/>
      <c r="F131" s="145"/>
      <c r="G131" s="46"/>
      <c r="H131" s="43"/>
    </row>
    <row r="132" spans="1:8">
      <c r="A132" s="50"/>
      <c r="B132" s="44"/>
      <c r="C132" s="44"/>
      <c r="D132" s="44"/>
      <c r="E132" s="44"/>
      <c r="F132" s="44"/>
      <c r="G132" s="44"/>
      <c r="H132" s="45"/>
    </row>
    <row r="133" spans="1:8">
      <c r="A133" s="48">
        <v>14</v>
      </c>
      <c r="B133" s="40"/>
      <c r="C133" s="40"/>
      <c r="D133" s="40"/>
      <c r="E133" s="40"/>
      <c r="F133" s="40"/>
      <c r="G133" s="40"/>
      <c r="H133" s="41"/>
    </row>
    <row r="134" spans="1:8">
      <c r="A134" s="49"/>
      <c r="B134" s="46"/>
      <c r="C134" s="141" t="str">
        <f>VLOOKUP(A133,'キャプション用 (そのた)'!$B$1:$G$14,2,FALSE)</f>
        <v>太宰治　</v>
      </c>
      <c r="D134" s="141"/>
      <c r="E134" s="141"/>
      <c r="F134" s="141"/>
      <c r="G134" s="46"/>
      <c r="H134" s="43"/>
    </row>
    <row r="135" spans="1:8">
      <c r="A135" s="49"/>
      <c r="B135" s="46"/>
      <c r="C135" s="141"/>
      <c r="D135" s="141"/>
      <c r="E135" s="141"/>
      <c r="F135" s="141"/>
      <c r="G135" s="46"/>
      <c r="H135" s="43"/>
    </row>
    <row r="136" spans="1:8" ht="13.5" customHeight="1">
      <c r="A136" s="156" t="str">
        <f>VLOOKUP(A133,'キャプション用 (そのた)'!$B$1:$G$14,3,FALSE)</f>
        <v>中学受験のための自習帖「入学試験　運算」</v>
      </c>
      <c r="B136" s="157"/>
      <c r="C136" s="157"/>
      <c r="D136" s="157"/>
      <c r="E136" s="157"/>
      <c r="F136" s="157"/>
      <c r="G136" s="157"/>
      <c r="H136" s="158"/>
    </row>
    <row r="137" spans="1:8" ht="13.5" customHeight="1">
      <c r="A137" s="156"/>
      <c r="B137" s="157"/>
      <c r="C137" s="157"/>
      <c r="D137" s="157"/>
      <c r="E137" s="157"/>
      <c r="F137" s="157"/>
      <c r="G137" s="157"/>
      <c r="H137" s="158"/>
    </row>
    <row r="138" spans="1:8" ht="13.5" customHeight="1">
      <c r="A138" s="156"/>
      <c r="B138" s="157"/>
      <c r="C138" s="157"/>
      <c r="D138" s="157"/>
      <c r="E138" s="157"/>
      <c r="F138" s="157"/>
      <c r="G138" s="157"/>
      <c r="H138" s="158"/>
    </row>
    <row r="139" spans="1:8" ht="17.25">
      <c r="A139" s="56"/>
      <c r="B139" s="143"/>
      <c r="C139" s="143"/>
      <c r="D139" s="143"/>
      <c r="E139" s="57"/>
      <c r="F139" s="144"/>
      <c r="G139" s="144"/>
      <c r="H139" s="58"/>
    </row>
    <row r="140" spans="1:8">
      <c r="A140" s="49"/>
      <c r="B140" s="46"/>
      <c r="C140" s="46"/>
      <c r="D140" s="46"/>
      <c r="E140" s="46"/>
      <c r="F140" s="46"/>
      <c r="G140" s="46"/>
      <c r="H140" s="43"/>
    </row>
    <row r="141" spans="1:8" ht="18.75">
      <c r="A141" s="49"/>
      <c r="B141" s="46"/>
      <c r="C141" s="145">
        <f>VLOOKUP(A133,'キャプション用 (そのた)'!$B$1:$G$14,6,FALSE)</f>
        <v>0</v>
      </c>
      <c r="D141" s="145"/>
      <c r="E141" s="145"/>
      <c r="F141" s="145"/>
      <c r="G141" s="46"/>
      <c r="H141" s="43"/>
    </row>
    <row r="142" spans="1:8">
      <c r="A142" s="50"/>
      <c r="B142" s="44"/>
      <c r="C142" s="44"/>
      <c r="D142" s="44"/>
      <c r="E142" s="44"/>
      <c r="F142" s="44"/>
      <c r="G142" s="44"/>
      <c r="H142" s="45"/>
    </row>
    <row r="143" spans="1:8">
      <c r="A143" s="48">
        <v>15</v>
      </c>
      <c r="B143" s="40"/>
      <c r="C143" s="40"/>
      <c r="D143" s="40"/>
      <c r="E143" s="40"/>
      <c r="F143" s="40"/>
      <c r="G143" s="40"/>
      <c r="H143" s="41"/>
    </row>
    <row r="144" spans="1:8">
      <c r="A144" s="49"/>
      <c r="B144" s="46"/>
      <c r="C144" s="141" t="e">
        <f>VLOOKUP(A143,'キャプション用 (そのた)'!$B$1:$G$14,2,FALSE)</f>
        <v>#N/A</v>
      </c>
      <c r="D144" s="141"/>
      <c r="E144" s="141"/>
      <c r="F144" s="141"/>
      <c r="G144" s="46"/>
      <c r="H144" s="43"/>
    </row>
    <row r="145" spans="1:8">
      <c r="A145" s="49"/>
      <c r="B145" s="46"/>
      <c r="C145" s="141"/>
      <c r="D145" s="141"/>
      <c r="E145" s="141"/>
      <c r="F145" s="141"/>
      <c r="G145" s="46"/>
      <c r="H145" s="43"/>
    </row>
    <row r="146" spans="1:8">
      <c r="A146" s="49"/>
      <c r="B146" s="142" t="e">
        <f>VLOOKUP(A143,'キャプション用 (そのた)'!$B$1:$G$14,3,FALSE)</f>
        <v>#N/A</v>
      </c>
      <c r="C146" s="142"/>
      <c r="D146" s="142"/>
      <c r="E146" s="142"/>
      <c r="F146" s="142"/>
      <c r="G146" s="142"/>
      <c r="H146" s="43"/>
    </row>
    <row r="147" spans="1:8">
      <c r="A147" s="49"/>
      <c r="B147" s="142"/>
      <c r="C147" s="142"/>
      <c r="D147" s="142"/>
      <c r="E147" s="142"/>
      <c r="F147" s="142"/>
      <c r="G147" s="142"/>
      <c r="H147" s="43"/>
    </row>
    <row r="148" spans="1:8">
      <c r="A148" s="49"/>
      <c r="B148" s="142"/>
      <c r="C148" s="142"/>
      <c r="D148" s="142"/>
      <c r="E148" s="142"/>
      <c r="F148" s="142"/>
      <c r="G148" s="142"/>
      <c r="H148" s="43"/>
    </row>
    <row r="149" spans="1:8" ht="17.25">
      <c r="A149" s="56"/>
      <c r="B149" s="143"/>
      <c r="C149" s="143"/>
      <c r="D149" s="143"/>
      <c r="E149" s="57"/>
      <c r="F149" s="144"/>
      <c r="G149" s="144"/>
      <c r="H149" s="58"/>
    </row>
    <row r="150" spans="1:8">
      <c r="A150" s="49"/>
      <c r="B150" s="46"/>
      <c r="C150" s="46"/>
      <c r="D150" s="46"/>
      <c r="E150" s="46"/>
      <c r="F150" s="46"/>
      <c r="G150" s="46"/>
      <c r="H150" s="43"/>
    </row>
    <row r="151" spans="1:8" ht="18.75">
      <c r="A151" s="49"/>
      <c r="B151" s="46"/>
      <c r="C151" s="145" t="e">
        <f>VLOOKUP(A143,'キャプション用 (そのた)'!$B$1:$G$14,4,FALSE)</f>
        <v>#N/A</v>
      </c>
      <c r="D151" s="145"/>
      <c r="E151" s="145"/>
      <c r="F151" s="145"/>
      <c r="G151" s="46"/>
      <c r="H151" s="43"/>
    </row>
    <row r="152" spans="1:8">
      <c r="A152" s="50"/>
      <c r="B152" s="44"/>
      <c r="C152" s="44"/>
      <c r="D152" s="44"/>
      <c r="E152" s="44"/>
      <c r="F152" s="44"/>
      <c r="G152" s="44"/>
      <c r="H152" s="45"/>
    </row>
    <row r="153" spans="1:8">
      <c r="A153" s="49"/>
      <c r="B153" s="42"/>
      <c r="C153" s="42"/>
      <c r="D153" s="42"/>
      <c r="E153" s="42"/>
      <c r="F153" s="42"/>
      <c r="G153" s="42"/>
      <c r="H153" s="43"/>
    </row>
    <row r="154" spans="1:8">
      <c r="A154" s="48">
        <v>16</v>
      </c>
      <c r="B154" s="40"/>
      <c r="C154" s="40"/>
      <c r="D154" s="40"/>
      <c r="E154" s="40"/>
      <c r="F154" s="40"/>
      <c r="G154" s="40"/>
      <c r="H154" s="41"/>
    </row>
    <row r="155" spans="1:8">
      <c r="A155" s="49"/>
      <c r="B155" s="46"/>
      <c r="C155" s="141" t="e">
        <f>VLOOKUP(A154,'キャプション用 (そのた)'!$B$1:$G$14,2,FALSE)</f>
        <v>#N/A</v>
      </c>
      <c r="D155" s="141"/>
      <c r="E155" s="141"/>
      <c r="F155" s="141"/>
      <c r="G155" s="46"/>
      <c r="H155" s="43"/>
    </row>
    <row r="156" spans="1:8">
      <c r="A156" s="49"/>
      <c r="B156" s="46"/>
      <c r="C156" s="141"/>
      <c r="D156" s="141"/>
      <c r="E156" s="141"/>
      <c r="F156" s="141"/>
      <c r="G156" s="46"/>
      <c r="H156" s="43"/>
    </row>
    <row r="157" spans="1:8">
      <c r="A157" s="49"/>
      <c r="B157" s="142" t="e">
        <f>VLOOKUP(A154,'キャプション用 (そのた)'!$B$1:$G$14,3,FALSE)</f>
        <v>#N/A</v>
      </c>
      <c r="C157" s="142"/>
      <c r="D157" s="142"/>
      <c r="E157" s="142"/>
      <c r="F157" s="142"/>
      <c r="G157" s="142"/>
      <c r="H157" s="43"/>
    </row>
    <row r="158" spans="1:8">
      <c r="A158" s="49"/>
      <c r="B158" s="142"/>
      <c r="C158" s="142"/>
      <c r="D158" s="142"/>
      <c r="E158" s="142"/>
      <c r="F158" s="142"/>
      <c r="G158" s="142"/>
      <c r="H158" s="43"/>
    </row>
    <row r="159" spans="1:8">
      <c r="A159" s="49"/>
      <c r="B159" s="142"/>
      <c r="C159" s="142"/>
      <c r="D159" s="142"/>
      <c r="E159" s="142"/>
      <c r="F159" s="142"/>
      <c r="G159" s="142"/>
      <c r="H159" s="43"/>
    </row>
    <row r="160" spans="1:8" ht="17.25">
      <c r="A160" s="56"/>
      <c r="B160" s="143"/>
      <c r="C160" s="143"/>
      <c r="D160" s="143"/>
      <c r="E160" s="57"/>
      <c r="F160" s="144"/>
      <c r="G160" s="144"/>
      <c r="H160" s="58"/>
    </row>
    <row r="161" spans="1:8">
      <c r="A161" s="49"/>
      <c r="B161" s="46"/>
      <c r="C161" s="46"/>
      <c r="D161" s="46"/>
      <c r="E161" s="46"/>
      <c r="F161" s="46"/>
      <c r="G161" s="46"/>
      <c r="H161" s="43"/>
    </row>
    <row r="162" spans="1:8" ht="18.75">
      <c r="A162" s="49"/>
      <c r="B162" s="145" t="e">
        <f>VLOOKUP(A154,'キャプション用 (そのた)'!$B$1:$G$14,4,FALSE)</f>
        <v>#N/A</v>
      </c>
      <c r="C162" s="145"/>
      <c r="D162" s="145"/>
      <c r="E162" s="145"/>
      <c r="F162" s="145"/>
      <c r="G162" s="145"/>
      <c r="H162" s="43"/>
    </row>
    <row r="163" spans="1:8">
      <c r="A163" s="50"/>
      <c r="B163" s="44"/>
      <c r="C163" s="44"/>
      <c r="D163" s="44"/>
      <c r="E163" s="44"/>
      <c r="F163" s="44"/>
      <c r="G163" s="44"/>
      <c r="H163" s="45"/>
    </row>
    <row r="164" spans="1:8">
      <c r="A164" s="48">
        <v>17</v>
      </c>
      <c r="B164" s="40"/>
      <c r="C164" s="40"/>
      <c r="D164" s="40"/>
      <c r="E164" s="40"/>
      <c r="F164" s="40"/>
      <c r="G164" s="40"/>
      <c r="H164" s="41"/>
    </row>
    <row r="165" spans="1:8">
      <c r="A165" s="49"/>
      <c r="B165" s="46"/>
      <c r="C165" s="141" t="e">
        <f>VLOOKUP(A164,'キャプション用 (そのた)'!$B$1:$G$14,2,FALSE)</f>
        <v>#N/A</v>
      </c>
      <c r="D165" s="141"/>
      <c r="E165" s="141"/>
      <c r="F165" s="141"/>
      <c r="G165" s="46"/>
      <c r="H165" s="43"/>
    </row>
    <row r="166" spans="1:8">
      <c r="A166" s="49"/>
      <c r="B166" s="46"/>
      <c r="C166" s="141"/>
      <c r="D166" s="141"/>
      <c r="E166" s="141"/>
      <c r="F166" s="141"/>
      <c r="G166" s="46"/>
      <c r="H166" s="43"/>
    </row>
    <row r="167" spans="1:8">
      <c r="A167" s="49"/>
      <c r="B167" s="142" t="e">
        <f>VLOOKUP(A164,'キャプション用 (そのた)'!$B$1:$G$14,3,FALSE)</f>
        <v>#N/A</v>
      </c>
      <c r="C167" s="142"/>
      <c r="D167" s="142"/>
      <c r="E167" s="142"/>
      <c r="F167" s="142"/>
      <c r="G167" s="142"/>
      <c r="H167" s="43"/>
    </row>
    <row r="168" spans="1:8">
      <c r="A168" s="49"/>
      <c r="B168" s="142"/>
      <c r="C168" s="142"/>
      <c r="D168" s="142"/>
      <c r="E168" s="142"/>
      <c r="F168" s="142"/>
      <c r="G168" s="142"/>
      <c r="H168" s="43"/>
    </row>
    <row r="169" spans="1:8">
      <c r="A169" s="49"/>
      <c r="B169" s="142"/>
      <c r="C169" s="142"/>
      <c r="D169" s="142"/>
      <c r="E169" s="142"/>
      <c r="F169" s="142"/>
      <c r="G169" s="142"/>
      <c r="H169" s="43"/>
    </row>
    <row r="170" spans="1:8" ht="17.25" customHeight="1">
      <c r="A170" s="56"/>
      <c r="B170" s="154" t="e">
        <f>VLOOKUP(A164,'キャプション用 (そのた)'!$B$1:$G$14,4,FALSE)</f>
        <v>#N/A</v>
      </c>
      <c r="C170" s="154"/>
      <c r="D170" s="154"/>
      <c r="E170" s="154"/>
      <c r="F170" s="154"/>
      <c r="G170" s="154"/>
      <c r="H170" s="58"/>
    </row>
    <row r="171" spans="1:8">
      <c r="A171" s="49"/>
      <c r="B171" s="46"/>
      <c r="C171" s="46"/>
      <c r="D171" s="46"/>
      <c r="E171" s="46"/>
      <c r="F171" s="46"/>
      <c r="G171" s="46"/>
      <c r="H171" s="43"/>
    </row>
    <row r="172" spans="1:8" ht="18.75">
      <c r="A172" s="49"/>
      <c r="B172" s="46"/>
      <c r="C172" s="145" t="e">
        <f>VLOOKUP(A164,'キャプション用 (そのた)'!$B$1:$G$14,6,FALSE)</f>
        <v>#N/A</v>
      </c>
      <c r="D172" s="145"/>
      <c r="E172" s="145"/>
      <c r="F172" s="145"/>
      <c r="G172" s="46"/>
      <c r="H172" s="43"/>
    </row>
    <row r="173" spans="1:8">
      <c r="A173" s="50"/>
      <c r="B173" s="44"/>
      <c r="C173" s="44"/>
      <c r="D173" s="44"/>
      <c r="E173" s="44"/>
      <c r="F173" s="44"/>
      <c r="G173" s="44"/>
      <c r="H173" s="45"/>
    </row>
    <row r="174" spans="1:8">
      <c r="A174" s="48">
        <v>18</v>
      </c>
      <c r="B174" s="40"/>
      <c r="C174" s="40"/>
      <c r="D174" s="40"/>
      <c r="E174" s="40"/>
      <c r="F174" s="40"/>
      <c r="G174" s="40"/>
      <c r="H174" s="41"/>
    </row>
    <row r="175" spans="1:8">
      <c r="A175" s="49"/>
      <c r="B175" s="46"/>
      <c r="C175" s="141" t="e">
        <f>VLOOKUP(A174,'キャプション用 (そのた)'!$B$1:$G$14,2,FALSE)</f>
        <v>#N/A</v>
      </c>
      <c r="D175" s="141"/>
      <c r="E175" s="141"/>
      <c r="F175" s="141"/>
      <c r="G175" s="46"/>
      <c r="H175" s="43"/>
    </row>
    <row r="176" spans="1:8">
      <c r="A176" s="49"/>
      <c r="B176" s="46"/>
      <c r="C176" s="141"/>
      <c r="D176" s="141"/>
      <c r="E176" s="141"/>
      <c r="F176" s="141"/>
      <c r="G176" s="46"/>
      <c r="H176" s="43"/>
    </row>
    <row r="177" spans="1:8">
      <c r="A177" s="49"/>
      <c r="B177" s="142" t="e">
        <f>VLOOKUP(A174,'キャプション用 (そのた)'!$B$1:$G$14,3,FALSE)</f>
        <v>#N/A</v>
      </c>
      <c r="C177" s="142"/>
      <c r="D177" s="142"/>
      <c r="E177" s="142"/>
      <c r="F177" s="142"/>
      <c r="G177" s="142"/>
      <c r="H177" s="43"/>
    </row>
    <row r="178" spans="1:8">
      <c r="A178" s="49"/>
      <c r="B178" s="142"/>
      <c r="C178" s="142"/>
      <c r="D178" s="142"/>
      <c r="E178" s="142"/>
      <c r="F178" s="142"/>
      <c r="G178" s="142"/>
      <c r="H178" s="43"/>
    </row>
    <row r="179" spans="1:8">
      <c r="A179" s="49"/>
      <c r="B179" s="142"/>
      <c r="C179" s="142"/>
      <c r="D179" s="142"/>
      <c r="E179" s="142"/>
      <c r="F179" s="142"/>
      <c r="G179" s="142"/>
      <c r="H179" s="43"/>
    </row>
    <row r="180" spans="1:8" ht="17.25">
      <c r="A180" s="56"/>
      <c r="B180" s="143"/>
      <c r="C180" s="143"/>
      <c r="D180" s="143"/>
      <c r="E180" s="57"/>
      <c r="F180" s="144"/>
      <c r="G180" s="144"/>
      <c r="H180" s="58"/>
    </row>
    <row r="181" spans="1:8">
      <c r="A181" s="49"/>
      <c r="B181" s="46"/>
      <c r="C181" s="46"/>
      <c r="D181" s="46"/>
      <c r="E181" s="46"/>
      <c r="F181" s="46"/>
      <c r="G181" s="46"/>
      <c r="H181" s="43"/>
    </row>
    <row r="182" spans="1:8" ht="18.75">
      <c r="A182" s="49"/>
      <c r="B182" s="46"/>
      <c r="C182" s="145" t="e">
        <f>VLOOKUP(A174,'キャプション用 (そのた)'!$B$1:$G$14,6,FALSE)</f>
        <v>#N/A</v>
      </c>
      <c r="D182" s="145"/>
      <c r="E182" s="145"/>
      <c r="F182" s="145"/>
      <c r="G182" s="46"/>
      <c r="H182" s="43"/>
    </row>
    <row r="183" spans="1:8">
      <c r="A183" s="50"/>
      <c r="B183" s="44"/>
      <c r="C183" s="44"/>
      <c r="D183" s="44"/>
      <c r="E183" s="44"/>
      <c r="F183" s="44"/>
      <c r="G183" s="44"/>
      <c r="H183" s="45"/>
    </row>
    <row r="184" spans="1:8">
      <c r="A184" s="48">
        <v>19</v>
      </c>
      <c r="B184" s="40"/>
      <c r="C184" s="40"/>
      <c r="D184" s="40"/>
      <c r="E184" s="40"/>
      <c r="F184" s="40"/>
      <c r="G184" s="40"/>
      <c r="H184" s="41"/>
    </row>
    <row r="185" spans="1:8">
      <c r="A185" s="49"/>
      <c r="B185" s="46"/>
      <c r="C185" s="141" t="e">
        <f>VLOOKUP(A184,'キャプション用 (そのた)'!$B$1:$G$14,2,FALSE)</f>
        <v>#N/A</v>
      </c>
      <c r="D185" s="141"/>
      <c r="E185" s="141"/>
      <c r="F185" s="141"/>
      <c r="G185" s="46"/>
      <c r="H185" s="43"/>
    </row>
    <row r="186" spans="1:8">
      <c r="A186" s="49"/>
      <c r="B186" s="46"/>
      <c r="C186" s="141"/>
      <c r="D186" s="141"/>
      <c r="E186" s="141"/>
      <c r="F186" s="141"/>
      <c r="G186" s="46"/>
      <c r="H186" s="43"/>
    </row>
    <row r="187" spans="1:8">
      <c r="A187" s="49"/>
      <c r="B187" s="142" t="e">
        <f>VLOOKUP(A184,'キャプション用 (そのた)'!$B$1:$G$14,3,FALSE)</f>
        <v>#N/A</v>
      </c>
      <c r="C187" s="142"/>
      <c r="D187" s="142"/>
      <c r="E187" s="142"/>
      <c r="F187" s="142"/>
      <c r="G187" s="142"/>
      <c r="H187" s="43"/>
    </row>
    <row r="188" spans="1:8">
      <c r="A188" s="49"/>
      <c r="B188" s="142"/>
      <c r="C188" s="142"/>
      <c r="D188" s="142"/>
      <c r="E188" s="142"/>
      <c r="F188" s="142"/>
      <c r="G188" s="142"/>
      <c r="H188" s="43"/>
    </row>
    <row r="189" spans="1:8">
      <c r="A189" s="49"/>
      <c r="B189" s="142"/>
      <c r="C189" s="142"/>
      <c r="D189" s="142"/>
      <c r="E189" s="142"/>
      <c r="F189" s="142"/>
      <c r="G189" s="142"/>
      <c r="H189" s="43"/>
    </row>
    <row r="190" spans="1:8" ht="17.25">
      <c r="A190" s="56"/>
      <c r="B190" s="143"/>
      <c r="C190" s="143"/>
      <c r="D190" s="143"/>
      <c r="E190" s="57"/>
      <c r="F190" s="144"/>
      <c r="G190" s="144"/>
      <c r="H190" s="58"/>
    </row>
    <row r="191" spans="1:8">
      <c r="A191" s="49"/>
      <c r="B191" s="46"/>
      <c r="C191" s="46"/>
      <c r="D191" s="46"/>
      <c r="E191" s="46"/>
      <c r="F191" s="46"/>
      <c r="G191" s="46"/>
      <c r="H191" s="43"/>
    </row>
    <row r="192" spans="1:8" ht="18.75">
      <c r="A192" s="49"/>
      <c r="B192" s="46"/>
      <c r="C192" s="145" t="e">
        <f>VLOOKUP(A184,'キャプション用 (そのた)'!$B$1:$G$14,6,FALSE)</f>
        <v>#N/A</v>
      </c>
      <c r="D192" s="145"/>
      <c r="E192" s="145"/>
      <c r="F192" s="145"/>
      <c r="G192" s="46"/>
      <c r="H192" s="43"/>
    </row>
    <row r="193" spans="1:8">
      <c r="A193" s="50"/>
      <c r="B193" s="44"/>
      <c r="C193" s="44"/>
      <c r="D193" s="44"/>
      <c r="E193" s="44"/>
      <c r="F193" s="44"/>
      <c r="G193" s="44"/>
      <c r="H193" s="45"/>
    </row>
    <row r="194" spans="1:8">
      <c r="A194" s="48">
        <v>20</v>
      </c>
      <c r="B194" s="40"/>
      <c r="C194" s="40"/>
      <c r="D194" s="40"/>
      <c r="E194" s="40"/>
      <c r="F194" s="40"/>
      <c r="G194" s="40"/>
      <c r="H194" s="41"/>
    </row>
    <row r="195" spans="1:8">
      <c r="A195" s="49"/>
      <c r="B195" s="46"/>
      <c r="C195" s="141" t="e">
        <f>VLOOKUP(A194,'キャプション用 (そのた)'!$B$1:$G$14,2,FALSE)</f>
        <v>#N/A</v>
      </c>
      <c r="D195" s="141"/>
      <c r="E195" s="141"/>
      <c r="F195" s="141"/>
      <c r="G195" s="46"/>
      <c r="H195" s="43"/>
    </row>
    <row r="196" spans="1:8">
      <c r="A196" s="49"/>
      <c r="B196" s="46"/>
      <c r="C196" s="141"/>
      <c r="D196" s="141"/>
      <c r="E196" s="141"/>
      <c r="F196" s="141"/>
      <c r="G196" s="46"/>
      <c r="H196" s="43"/>
    </row>
    <row r="197" spans="1:8">
      <c r="A197" s="49"/>
      <c r="B197" s="142" t="e">
        <f>VLOOKUP(A194,'キャプション用 (そのた)'!$B$1:$G$14,3,FALSE)</f>
        <v>#N/A</v>
      </c>
      <c r="C197" s="142"/>
      <c r="D197" s="142"/>
      <c r="E197" s="142"/>
      <c r="F197" s="142"/>
      <c r="G197" s="142"/>
      <c r="H197" s="43"/>
    </row>
    <row r="198" spans="1:8">
      <c r="A198" s="49"/>
      <c r="B198" s="142"/>
      <c r="C198" s="142"/>
      <c r="D198" s="142"/>
      <c r="E198" s="142"/>
      <c r="F198" s="142"/>
      <c r="G198" s="142"/>
      <c r="H198" s="43"/>
    </row>
    <row r="199" spans="1:8">
      <c r="A199" s="49"/>
      <c r="B199" s="142"/>
      <c r="C199" s="142"/>
      <c r="D199" s="142"/>
      <c r="E199" s="142"/>
      <c r="F199" s="142"/>
      <c r="G199" s="142"/>
      <c r="H199" s="43"/>
    </row>
    <row r="200" spans="1:8" ht="17.25">
      <c r="A200" s="56"/>
      <c r="B200" s="143"/>
      <c r="C200" s="143"/>
      <c r="D200" s="143"/>
      <c r="E200" s="57"/>
      <c r="F200" s="144"/>
      <c r="G200" s="144"/>
      <c r="H200" s="58"/>
    </row>
    <row r="201" spans="1:8">
      <c r="A201" s="49"/>
      <c r="B201" s="46"/>
      <c r="C201" s="46"/>
      <c r="D201" s="46"/>
      <c r="E201" s="46"/>
      <c r="F201" s="46"/>
      <c r="G201" s="46"/>
      <c r="H201" s="43"/>
    </row>
    <row r="202" spans="1:8" ht="18.75">
      <c r="A202" s="49"/>
      <c r="B202" s="46"/>
      <c r="C202" s="145" t="e">
        <f>VLOOKUP(A194,'キャプション用 (そのた)'!$B$1:$G$14,6,FALSE)</f>
        <v>#N/A</v>
      </c>
      <c r="D202" s="145"/>
      <c r="E202" s="145"/>
      <c r="F202" s="145"/>
      <c r="G202" s="46"/>
      <c r="H202" s="43"/>
    </row>
    <row r="203" spans="1:8">
      <c r="A203" s="50"/>
      <c r="B203" s="44"/>
      <c r="C203" s="44"/>
      <c r="D203" s="44"/>
      <c r="E203" s="44"/>
      <c r="F203" s="44"/>
      <c r="G203" s="44"/>
      <c r="H203" s="45"/>
    </row>
    <row r="204" spans="1:8">
      <c r="A204" s="49"/>
      <c r="B204" s="42"/>
      <c r="C204" s="42"/>
      <c r="D204" s="42"/>
      <c r="E204" s="42"/>
      <c r="F204" s="42"/>
      <c r="G204" s="42"/>
      <c r="H204" s="43"/>
    </row>
    <row r="205" spans="1:8">
      <c r="A205" s="48">
        <v>21</v>
      </c>
      <c r="B205" s="40"/>
      <c r="C205" s="40"/>
      <c r="D205" s="40"/>
      <c r="E205" s="40"/>
      <c r="F205" s="40"/>
      <c r="G205" s="40"/>
      <c r="H205" s="41"/>
    </row>
    <row r="206" spans="1:8">
      <c r="A206" s="49"/>
      <c r="B206" s="46"/>
      <c r="C206" s="141" t="e">
        <f>VLOOKUP(A205,'キャプション用 (そのた)'!$B$1:$G$14,2,FALSE)</f>
        <v>#N/A</v>
      </c>
      <c r="D206" s="141"/>
      <c r="E206" s="141"/>
      <c r="F206" s="141"/>
      <c r="G206" s="46"/>
      <c r="H206" s="43"/>
    </row>
    <row r="207" spans="1:8">
      <c r="A207" s="49"/>
      <c r="B207" s="46"/>
      <c r="C207" s="141"/>
      <c r="D207" s="141"/>
      <c r="E207" s="141"/>
      <c r="F207" s="141"/>
      <c r="G207" s="46"/>
      <c r="H207" s="43"/>
    </row>
    <row r="208" spans="1:8">
      <c r="A208" s="49"/>
      <c r="B208" s="142" t="e">
        <f>VLOOKUP(A205,'キャプション用 (そのた)'!$B$1:$G$14,3,FALSE)</f>
        <v>#N/A</v>
      </c>
      <c r="C208" s="142"/>
      <c r="D208" s="142"/>
      <c r="E208" s="142"/>
      <c r="F208" s="142"/>
      <c r="G208" s="142"/>
      <c r="H208" s="43"/>
    </row>
    <row r="209" spans="1:8">
      <c r="A209" s="49"/>
      <c r="B209" s="142"/>
      <c r="C209" s="142"/>
      <c r="D209" s="142"/>
      <c r="E209" s="142"/>
      <c r="F209" s="142"/>
      <c r="G209" s="142"/>
      <c r="H209" s="43"/>
    </row>
    <row r="210" spans="1:8">
      <c r="A210" s="49"/>
      <c r="B210" s="142"/>
      <c r="C210" s="142"/>
      <c r="D210" s="142"/>
      <c r="E210" s="142"/>
      <c r="F210" s="142"/>
      <c r="G210" s="142"/>
      <c r="H210" s="43"/>
    </row>
    <row r="211" spans="1:8" ht="17.25">
      <c r="A211" s="56"/>
      <c r="B211" s="143"/>
      <c r="C211" s="143"/>
      <c r="D211" s="143"/>
      <c r="E211" s="57"/>
      <c r="F211" s="144"/>
      <c r="G211" s="144"/>
      <c r="H211" s="58"/>
    </row>
    <row r="212" spans="1:8">
      <c r="A212" s="49"/>
      <c r="B212" s="46"/>
      <c r="C212" s="46"/>
      <c r="D212" s="46"/>
      <c r="E212" s="46"/>
      <c r="F212" s="46"/>
      <c r="G212" s="46"/>
      <c r="H212" s="43"/>
    </row>
    <row r="213" spans="1:8" ht="18.75">
      <c r="A213" s="49"/>
      <c r="B213" s="46"/>
      <c r="C213" s="145" t="e">
        <f>VLOOKUP(A205,'キャプション用 (そのた)'!$B$1:$G$14,6,FALSE)</f>
        <v>#N/A</v>
      </c>
      <c r="D213" s="145"/>
      <c r="E213" s="145"/>
      <c r="F213" s="145"/>
      <c r="G213" s="46"/>
      <c r="H213" s="43"/>
    </row>
    <row r="214" spans="1:8">
      <c r="A214" s="50"/>
      <c r="B214" s="44"/>
      <c r="C214" s="44"/>
      <c r="D214" s="44"/>
      <c r="E214" s="44"/>
      <c r="F214" s="44"/>
      <c r="G214" s="44"/>
      <c r="H214" s="45"/>
    </row>
    <row r="215" spans="1:8">
      <c r="A215" s="48">
        <v>22</v>
      </c>
      <c r="B215" s="40"/>
      <c r="C215" s="40"/>
      <c r="D215" s="40"/>
      <c r="E215" s="40"/>
      <c r="F215" s="40"/>
      <c r="G215" s="40"/>
      <c r="H215" s="41"/>
    </row>
    <row r="216" spans="1:8">
      <c r="A216" s="49"/>
      <c r="B216" s="46"/>
      <c r="C216" s="141" t="e">
        <f>VLOOKUP(A215,'キャプション用 (そのた)'!$B$1:$G$14,2,FALSE)</f>
        <v>#N/A</v>
      </c>
      <c r="D216" s="141"/>
      <c r="E216" s="141"/>
      <c r="F216" s="141"/>
      <c r="G216" s="46"/>
      <c r="H216" s="43"/>
    </row>
    <row r="217" spans="1:8">
      <c r="A217" s="49"/>
      <c r="B217" s="46"/>
      <c r="C217" s="141"/>
      <c r="D217" s="141"/>
      <c r="E217" s="141"/>
      <c r="F217" s="141"/>
      <c r="G217" s="46"/>
      <c r="H217" s="43"/>
    </row>
    <row r="218" spans="1:8">
      <c r="A218" s="49"/>
      <c r="B218" s="142" t="e">
        <f>VLOOKUP(A215,'キャプション用 (そのた)'!$B$1:$G$14,3,FALSE)</f>
        <v>#N/A</v>
      </c>
      <c r="C218" s="142"/>
      <c r="D218" s="142"/>
      <c r="E218" s="142"/>
      <c r="F218" s="142"/>
      <c r="G218" s="142"/>
      <c r="H218" s="43"/>
    </row>
    <row r="219" spans="1:8">
      <c r="A219" s="49"/>
      <c r="B219" s="142"/>
      <c r="C219" s="142"/>
      <c r="D219" s="142"/>
      <c r="E219" s="142"/>
      <c r="F219" s="142"/>
      <c r="G219" s="142"/>
      <c r="H219" s="43"/>
    </row>
    <row r="220" spans="1:8">
      <c r="A220" s="49"/>
      <c r="B220" s="142"/>
      <c r="C220" s="142"/>
      <c r="D220" s="142"/>
      <c r="E220" s="142"/>
      <c r="F220" s="142"/>
      <c r="G220" s="142"/>
      <c r="H220" s="43"/>
    </row>
    <row r="221" spans="1:8" ht="17.25">
      <c r="A221" s="56"/>
      <c r="B221" s="143"/>
      <c r="C221" s="143"/>
      <c r="D221" s="143"/>
      <c r="E221" s="57"/>
      <c r="F221" s="144"/>
      <c r="G221" s="144"/>
      <c r="H221" s="58"/>
    </row>
    <row r="222" spans="1:8">
      <c r="A222" s="49"/>
      <c r="B222" s="46"/>
      <c r="C222" s="46"/>
      <c r="D222" s="46"/>
      <c r="E222" s="46"/>
      <c r="F222" s="46"/>
      <c r="G222" s="46"/>
      <c r="H222" s="43"/>
    </row>
    <row r="223" spans="1:8" ht="18.75">
      <c r="A223" s="49"/>
      <c r="B223" s="46"/>
      <c r="C223" s="145" t="e">
        <f>VLOOKUP(A215,'キャプション用 (そのた)'!$B$1:$G$14,6,FALSE)</f>
        <v>#N/A</v>
      </c>
      <c r="D223" s="145"/>
      <c r="E223" s="145"/>
      <c r="F223" s="145"/>
      <c r="G223" s="46"/>
      <c r="H223" s="43"/>
    </row>
    <row r="224" spans="1:8">
      <c r="A224" s="50"/>
      <c r="B224" s="44"/>
      <c r="C224" s="44"/>
      <c r="D224" s="44"/>
      <c r="E224" s="44"/>
      <c r="F224" s="44"/>
      <c r="G224" s="44"/>
      <c r="H224" s="45"/>
    </row>
    <row r="225" spans="1:8">
      <c r="A225" s="48">
        <v>23</v>
      </c>
      <c r="B225" s="40"/>
      <c r="C225" s="40"/>
      <c r="D225" s="40"/>
      <c r="E225" s="40"/>
      <c r="F225" s="40"/>
      <c r="G225" s="40"/>
      <c r="H225" s="41"/>
    </row>
    <row r="226" spans="1:8">
      <c r="A226" s="49"/>
      <c r="B226" s="46"/>
      <c r="C226" s="141"/>
      <c r="D226" s="141"/>
      <c r="E226" s="141"/>
      <c r="F226" s="141"/>
      <c r="G226" s="46"/>
      <c r="H226" s="43"/>
    </row>
    <row r="227" spans="1:8">
      <c r="A227" s="49"/>
      <c r="B227" s="46"/>
      <c r="C227" s="141"/>
      <c r="D227" s="141"/>
      <c r="E227" s="141"/>
      <c r="F227" s="141"/>
      <c r="G227" s="46"/>
      <c r="H227" s="43"/>
    </row>
    <row r="228" spans="1:8" ht="13.5" customHeight="1">
      <c r="A228" s="49"/>
      <c r="B228" s="146" t="e">
        <f>VLOOKUP(A225,'キャプション用 (そのた)'!$B$1:$G$14,2,FALSE)</f>
        <v>#N/A</v>
      </c>
      <c r="C228" s="146"/>
      <c r="D228" s="146"/>
      <c r="E228" s="146"/>
      <c r="F228" s="146"/>
      <c r="G228" s="146"/>
      <c r="H228" s="43"/>
    </row>
    <row r="229" spans="1:8" ht="13.5" customHeight="1">
      <c r="A229" s="49"/>
      <c r="B229" s="146"/>
      <c r="C229" s="146"/>
      <c r="D229" s="146"/>
      <c r="E229" s="146"/>
      <c r="F229" s="146"/>
      <c r="G229" s="146"/>
      <c r="H229" s="43"/>
    </row>
    <row r="230" spans="1:8" ht="13.5" customHeight="1">
      <c r="A230" s="49"/>
      <c r="B230" s="146"/>
      <c r="C230" s="146"/>
      <c r="D230" s="146"/>
      <c r="E230" s="146"/>
      <c r="F230" s="146"/>
      <c r="G230" s="146"/>
      <c r="H230" s="43"/>
    </row>
    <row r="231" spans="1:8" ht="17.25">
      <c r="A231" s="56"/>
      <c r="B231" s="146"/>
      <c r="C231" s="146"/>
      <c r="D231" s="146"/>
      <c r="E231" s="146"/>
      <c r="F231" s="146"/>
      <c r="G231" s="146"/>
      <c r="H231" s="58"/>
    </row>
    <row r="232" spans="1:8">
      <c r="A232" s="49"/>
      <c r="B232" s="146"/>
      <c r="C232" s="146"/>
      <c r="D232" s="146"/>
      <c r="E232" s="146"/>
      <c r="F232" s="146"/>
      <c r="G232" s="146"/>
      <c r="H232" s="43"/>
    </row>
    <row r="233" spans="1:8" ht="18.75">
      <c r="A233" s="49"/>
      <c r="B233" s="46"/>
      <c r="C233" s="145" t="e">
        <f>VLOOKUP(A225,'キャプション用 (そのた)'!$B$1:$G$14,6,FALSE)</f>
        <v>#N/A</v>
      </c>
      <c r="D233" s="145"/>
      <c r="E233" s="145"/>
      <c r="F233" s="145"/>
      <c r="G233" s="46"/>
      <c r="H233" s="43"/>
    </row>
    <row r="234" spans="1:8">
      <c r="A234" s="50"/>
      <c r="B234" s="44"/>
      <c r="C234" s="44"/>
      <c r="D234" s="44"/>
      <c r="E234" s="44"/>
      <c r="F234" s="44"/>
      <c r="G234" s="44"/>
      <c r="H234" s="45"/>
    </row>
    <row r="235" spans="1:8">
      <c r="A235" s="48">
        <v>24</v>
      </c>
      <c r="B235" s="40"/>
      <c r="C235" s="40"/>
      <c r="D235" s="40"/>
      <c r="E235" s="40"/>
      <c r="F235" s="40"/>
      <c r="G235" s="40"/>
      <c r="H235" s="41"/>
    </row>
    <row r="236" spans="1:8">
      <c r="A236" s="49"/>
      <c r="B236" s="46"/>
      <c r="C236" s="141"/>
      <c r="D236" s="141"/>
      <c r="E236" s="141"/>
      <c r="F236" s="141"/>
      <c r="G236" s="46"/>
      <c r="H236" s="43"/>
    </row>
    <row r="237" spans="1:8">
      <c r="A237" s="49"/>
      <c r="B237" s="46"/>
      <c r="C237" s="141"/>
      <c r="D237" s="141"/>
      <c r="E237" s="141"/>
      <c r="F237" s="141"/>
      <c r="G237" s="46"/>
      <c r="H237" s="43"/>
    </row>
    <row r="238" spans="1:8" ht="13.5" customHeight="1">
      <c r="A238" s="49"/>
      <c r="B238" s="146" t="e">
        <f>VLOOKUP(A235,'キャプション用 (そのた)'!$B$1:$G$14,2,FALSE)</f>
        <v>#N/A</v>
      </c>
      <c r="C238" s="146"/>
      <c r="D238" s="146"/>
      <c r="E238" s="146"/>
      <c r="F238" s="146"/>
      <c r="G238" s="146"/>
      <c r="H238" s="43"/>
    </row>
    <row r="239" spans="1:8" ht="13.5" customHeight="1">
      <c r="A239" s="49"/>
      <c r="B239" s="146"/>
      <c r="C239" s="146"/>
      <c r="D239" s="146"/>
      <c r="E239" s="146"/>
      <c r="F239" s="146"/>
      <c r="G239" s="146"/>
      <c r="H239" s="43"/>
    </row>
    <row r="240" spans="1:8" ht="13.5" customHeight="1">
      <c r="A240" s="49"/>
      <c r="B240" s="146"/>
      <c r="C240" s="146"/>
      <c r="D240" s="146"/>
      <c r="E240" s="146"/>
      <c r="F240" s="146"/>
      <c r="G240" s="146"/>
      <c r="H240" s="43"/>
    </row>
    <row r="241" spans="1:8" ht="17.25">
      <c r="A241" s="56"/>
      <c r="B241" s="146"/>
      <c r="C241" s="146"/>
      <c r="D241" s="146"/>
      <c r="E241" s="146"/>
      <c r="F241" s="146"/>
      <c r="G241" s="146"/>
      <c r="H241" s="58"/>
    </row>
    <row r="242" spans="1:8">
      <c r="A242" s="49"/>
      <c r="B242" s="146"/>
      <c r="C242" s="146"/>
      <c r="D242" s="146"/>
      <c r="E242" s="146"/>
      <c r="F242" s="146"/>
      <c r="G242" s="146"/>
      <c r="H242" s="43"/>
    </row>
    <row r="243" spans="1:8" ht="18.75">
      <c r="A243" s="49"/>
      <c r="B243" s="46"/>
      <c r="C243" s="145" t="e">
        <f>VLOOKUP(A235,'キャプション用 (そのた)'!$B$1:$G$14,6,FALSE)</f>
        <v>#N/A</v>
      </c>
      <c r="D243" s="145"/>
      <c r="E243" s="145"/>
      <c r="F243" s="145"/>
      <c r="G243" s="46"/>
      <c r="H243" s="43"/>
    </row>
    <row r="244" spans="1:8">
      <c r="A244" s="50"/>
      <c r="B244" s="44"/>
      <c r="C244" s="44"/>
      <c r="D244" s="44"/>
      <c r="E244" s="44"/>
      <c r="F244" s="44"/>
      <c r="G244" s="44"/>
      <c r="H244" s="45"/>
    </row>
    <row r="245" spans="1:8">
      <c r="A245" s="48">
        <v>25</v>
      </c>
      <c r="B245" s="40"/>
      <c r="C245" s="40"/>
      <c r="D245" s="40"/>
      <c r="E245" s="40"/>
      <c r="F245" s="40"/>
      <c r="G245" s="40"/>
      <c r="H245" s="41"/>
    </row>
    <row r="246" spans="1:8" ht="13.5" customHeight="1">
      <c r="A246" s="49"/>
      <c r="B246" s="141" t="e">
        <f>VLOOKUP(A245,'キャプション用 (そのた)'!$B$1:$G$14,2,FALSE)</f>
        <v>#N/A</v>
      </c>
      <c r="C246" s="141"/>
      <c r="D246" s="141"/>
      <c r="E246" s="141"/>
      <c r="F246" s="141"/>
      <c r="G246" s="141"/>
      <c r="H246" s="43"/>
    </row>
    <row r="247" spans="1:8" ht="13.5" customHeight="1">
      <c r="A247" s="49"/>
      <c r="B247" s="141"/>
      <c r="C247" s="141"/>
      <c r="D247" s="141"/>
      <c r="E247" s="141"/>
      <c r="F247" s="141"/>
      <c r="G247" s="141"/>
      <c r="H247" s="43"/>
    </row>
    <row r="248" spans="1:8" ht="13.5" customHeight="1">
      <c r="A248" s="49"/>
      <c r="B248" s="141"/>
      <c r="C248" s="141"/>
      <c r="D248" s="141"/>
      <c r="E248" s="141"/>
      <c r="F248" s="141"/>
      <c r="G248" s="141"/>
      <c r="H248" s="43"/>
    </row>
    <row r="249" spans="1:8" ht="13.5" customHeight="1">
      <c r="A249" s="49"/>
      <c r="B249" s="141"/>
      <c r="C249" s="141"/>
      <c r="D249" s="141"/>
      <c r="E249" s="141"/>
      <c r="F249" s="141"/>
      <c r="G249" s="141"/>
      <c r="H249" s="43"/>
    </row>
    <row r="250" spans="1:8" ht="13.5" customHeight="1">
      <c r="A250" s="49"/>
      <c r="B250" s="141"/>
      <c r="C250" s="141"/>
      <c r="D250" s="141"/>
      <c r="E250" s="141"/>
      <c r="F250" s="141"/>
      <c r="G250" s="141"/>
      <c r="H250" s="43"/>
    </row>
    <row r="251" spans="1:8" ht="17.25">
      <c r="A251" s="56"/>
      <c r="B251" s="143"/>
      <c r="C251" s="143"/>
      <c r="D251" s="143"/>
      <c r="E251" s="57"/>
      <c r="F251" s="144"/>
      <c r="G251" s="144"/>
      <c r="H251" s="58"/>
    </row>
    <row r="252" spans="1:8">
      <c r="A252" s="49"/>
      <c r="B252" s="46"/>
      <c r="C252" s="46"/>
      <c r="D252" s="46"/>
      <c r="E252" s="46"/>
      <c r="F252" s="46"/>
      <c r="G252" s="46"/>
      <c r="H252" s="43"/>
    </row>
    <row r="253" spans="1:8" ht="18.75">
      <c r="A253" s="49"/>
      <c r="B253" s="46"/>
      <c r="C253" s="145" t="e">
        <f>VLOOKUP(A245,'キャプション用 (そのた)'!$B$1:$G$14,6,FALSE)</f>
        <v>#N/A</v>
      </c>
      <c r="D253" s="145"/>
      <c r="E253" s="145"/>
      <c r="F253" s="145"/>
      <c r="G253" s="46"/>
      <c r="H253" s="43"/>
    </row>
    <row r="254" spans="1:8">
      <c r="A254" s="50"/>
      <c r="B254" s="44"/>
      <c r="C254" s="44"/>
      <c r="D254" s="44"/>
      <c r="E254" s="44"/>
      <c r="F254" s="44"/>
      <c r="G254" s="44"/>
      <c r="H254" s="45"/>
    </row>
    <row r="255" spans="1:8">
      <c r="A255" s="49"/>
      <c r="B255" s="42"/>
      <c r="C255" s="42"/>
      <c r="D255" s="42"/>
      <c r="E255" s="42"/>
      <c r="F255" s="42"/>
      <c r="G255" s="42"/>
      <c r="H255" s="43"/>
    </row>
    <row r="256" spans="1:8">
      <c r="A256" s="48">
        <v>26</v>
      </c>
      <c r="B256" s="40"/>
      <c r="C256" s="40"/>
      <c r="D256" s="40"/>
      <c r="E256" s="40"/>
      <c r="F256" s="40"/>
      <c r="G256" s="40"/>
      <c r="H256" s="41"/>
    </row>
    <row r="257" spans="1:8" ht="13.5" customHeight="1">
      <c r="A257" s="49"/>
      <c r="B257" s="141" t="e">
        <f>VLOOKUP(A256,'キャプション用 (そのた)'!$B$1:$G$14,2,FALSE)</f>
        <v>#N/A</v>
      </c>
      <c r="C257" s="141"/>
      <c r="D257" s="141"/>
      <c r="E257" s="141"/>
      <c r="F257" s="141"/>
      <c r="G257" s="141"/>
      <c r="H257" s="43"/>
    </row>
    <row r="258" spans="1:8" ht="13.5" customHeight="1">
      <c r="A258" s="49"/>
      <c r="B258" s="141"/>
      <c r="C258" s="141"/>
      <c r="D258" s="141"/>
      <c r="E258" s="141"/>
      <c r="F258" s="141"/>
      <c r="G258" s="141"/>
      <c r="H258" s="43"/>
    </row>
    <row r="259" spans="1:8" ht="13.5" customHeight="1">
      <c r="A259" s="49"/>
      <c r="B259" s="141"/>
      <c r="C259" s="141"/>
      <c r="D259" s="141"/>
      <c r="E259" s="141"/>
      <c r="F259" s="141"/>
      <c r="G259" s="141"/>
      <c r="H259" s="43"/>
    </row>
    <row r="260" spans="1:8" ht="13.5" customHeight="1">
      <c r="A260" s="49"/>
      <c r="B260" s="141"/>
      <c r="C260" s="141"/>
      <c r="D260" s="141"/>
      <c r="E260" s="141"/>
      <c r="F260" s="141"/>
      <c r="G260" s="141"/>
      <c r="H260" s="43"/>
    </row>
    <row r="261" spans="1:8" ht="13.5" customHeight="1">
      <c r="A261" s="49"/>
      <c r="B261" s="141"/>
      <c r="C261" s="141"/>
      <c r="D261" s="141"/>
      <c r="E261" s="141"/>
      <c r="F261" s="141"/>
      <c r="G261" s="141"/>
      <c r="H261" s="43"/>
    </row>
    <row r="262" spans="1:8" ht="17.25">
      <c r="A262" s="56"/>
      <c r="B262" s="143"/>
      <c r="C262" s="143"/>
      <c r="D262" s="143"/>
      <c r="E262" s="57"/>
      <c r="F262" s="144"/>
      <c r="G262" s="144"/>
      <c r="H262" s="58"/>
    </row>
    <row r="263" spans="1:8">
      <c r="A263" s="49"/>
      <c r="B263" s="46"/>
      <c r="C263" s="46"/>
      <c r="D263" s="46"/>
      <c r="E263" s="46"/>
      <c r="F263" s="46"/>
      <c r="G263" s="46"/>
      <c r="H263" s="43"/>
    </row>
    <row r="264" spans="1:8" ht="18.75">
      <c r="A264" s="49"/>
      <c r="B264" s="46"/>
      <c r="C264" s="145" t="e">
        <f>VLOOKUP(A256,'キャプション用 (そのた)'!$B$1:$G$14,6,FALSE)</f>
        <v>#N/A</v>
      </c>
      <c r="D264" s="145"/>
      <c r="E264" s="145"/>
      <c r="F264" s="145"/>
      <c r="G264" s="46"/>
      <c r="H264" s="43"/>
    </row>
    <row r="265" spans="1:8">
      <c r="A265" s="50"/>
      <c r="B265" s="44"/>
      <c r="C265" s="44"/>
      <c r="D265" s="44"/>
      <c r="E265" s="44"/>
      <c r="F265" s="44"/>
      <c r="G265" s="44"/>
      <c r="H265" s="45"/>
    </row>
    <row r="266" spans="1:8">
      <c r="A266" s="48">
        <v>27</v>
      </c>
      <c r="B266" s="40"/>
      <c r="C266" s="40"/>
      <c r="D266" s="40"/>
      <c r="E266" s="40"/>
      <c r="F266" s="40"/>
      <c r="G266" s="40"/>
      <c r="H266" s="41"/>
    </row>
    <row r="267" spans="1:8" ht="13.5" customHeight="1">
      <c r="A267" s="49"/>
      <c r="B267" s="141" t="e">
        <f>VLOOKUP(A266,'キャプション用 (そのた)'!$B$1:$G$14,2,FALSE)</f>
        <v>#N/A</v>
      </c>
      <c r="C267" s="141"/>
      <c r="D267" s="141"/>
      <c r="E267" s="141"/>
      <c r="F267" s="141"/>
      <c r="G267" s="141"/>
      <c r="H267" s="43"/>
    </row>
    <row r="268" spans="1:8" ht="13.5" customHeight="1">
      <c r="A268" s="49"/>
      <c r="B268" s="141"/>
      <c r="C268" s="141"/>
      <c r="D268" s="141"/>
      <c r="E268" s="141"/>
      <c r="F268" s="141"/>
      <c r="G268" s="141"/>
      <c r="H268" s="43"/>
    </row>
    <row r="269" spans="1:8" ht="13.5" customHeight="1">
      <c r="A269" s="49"/>
      <c r="B269" s="141"/>
      <c r="C269" s="141"/>
      <c r="D269" s="141"/>
      <c r="E269" s="141"/>
      <c r="F269" s="141"/>
      <c r="G269" s="141"/>
      <c r="H269" s="43"/>
    </row>
    <row r="270" spans="1:8" ht="13.5" customHeight="1">
      <c r="A270" s="49"/>
      <c r="B270" s="141"/>
      <c r="C270" s="141"/>
      <c r="D270" s="141"/>
      <c r="E270" s="141"/>
      <c r="F270" s="141"/>
      <c r="G270" s="141"/>
      <c r="H270" s="43"/>
    </row>
    <row r="271" spans="1:8" ht="13.5" customHeight="1">
      <c r="A271" s="49"/>
      <c r="B271" s="141"/>
      <c r="C271" s="141"/>
      <c r="D271" s="141"/>
      <c r="E271" s="141"/>
      <c r="F271" s="141"/>
      <c r="G271" s="141"/>
      <c r="H271" s="43"/>
    </row>
    <row r="272" spans="1:8" ht="17.25">
      <c r="A272" s="56"/>
      <c r="B272" s="143"/>
      <c r="C272" s="143"/>
      <c r="D272" s="143"/>
      <c r="E272" s="57"/>
      <c r="F272" s="144"/>
      <c r="G272" s="144"/>
      <c r="H272" s="58"/>
    </row>
    <row r="273" spans="1:8">
      <c r="A273" s="49"/>
      <c r="B273" s="46"/>
      <c r="C273" s="46"/>
      <c r="D273" s="46"/>
      <c r="E273" s="46"/>
      <c r="F273" s="46"/>
      <c r="G273" s="46"/>
      <c r="H273" s="43"/>
    </row>
    <row r="274" spans="1:8" ht="18.75">
      <c r="A274" s="49"/>
      <c r="B274" s="46"/>
      <c r="C274" s="145" t="e">
        <f>VLOOKUP(A266,'キャプション用 (そのた)'!$B$1:$G$14,6,FALSE)</f>
        <v>#N/A</v>
      </c>
      <c r="D274" s="145"/>
      <c r="E274" s="145"/>
      <c r="F274" s="145"/>
      <c r="G274" s="46"/>
      <c r="H274" s="43"/>
    </row>
    <row r="275" spans="1:8">
      <c r="A275" s="50"/>
      <c r="B275" s="44"/>
      <c r="C275" s="44"/>
      <c r="D275" s="44"/>
      <c r="E275" s="44"/>
      <c r="F275" s="44"/>
      <c r="G275" s="44"/>
      <c r="H275" s="45"/>
    </row>
    <row r="276" spans="1:8">
      <c r="A276" s="48">
        <v>28</v>
      </c>
      <c r="B276" s="40"/>
      <c r="C276" s="40"/>
      <c r="D276" s="40"/>
      <c r="E276" s="40"/>
      <c r="F276" s="40"/>
      <c r="G276" s="40"/>
      <c r="H276" s="41"/>
    </row>
    <row r="277" spans="1:8">
      <c r="A277" s="49"/>
      <c r="B277" s="46"/>
      <c r="C277" s="141"/>
      <c r="D277" s="141"/>
      <c r="E277" s="141"/>
      <c r="F277" s="141"/>
      <c r="G277" s="46"/>
      <c r="H277" s="43"/>
    </row>
    <row r="278" spans="1:8">
      <c r="A278" s="49"/>
      <c r="B278" s="46"/>
      <c r="C278" s="141"/>
      <c r="D278" s="141"/>
      <c r="E278" s="141"/>
      <c r="F278" s="141"/>
      <c r="G278" s="46"/>
      <c r="H278" s="43"/>
    </row>
    <row r="279" spans="1:8">
      <c r="A279" s="49"/>
      <c r="B279" s="142" t="e">
        <f>VLOOKUP(A276,'キャプション用 (そのた)'!$B$1:$G$14,2,FALSE)</f>
        <v>#N/A</v>
      </c>
      <c r="C279" s="142"/>
      <c r="D279" s="142"/>
      <c r="E279" s="142"/>
      <c r="F279" s="142"/>
      <c r="G279" s="142"/>
      <c r="H279" s="43"/>
    </row>
    <row r="280" spans="1:8">
      <c r="A280" s="49"/>
      <c r="B280" s="142"/>
      <c r="C280" s="142"/>
      <c r="D280" s="142"/>
      <c r="E280" s="142"/>
      <c r="F280" s="142"/>
      <c r="G280" s="142"/>
      <c r="H280" s="43"/>
    </row>
    <row r="281" spans="1:8">
      <c r="A281" s="49"/>
      <c r="B281" s="142"/>
      <c r="C281" s="142"/>
      <c r="D281" s="142"/>
      <c r="E281" s="142"/>
      <c r="F281" s="142"/>
      <c r="G281" s="142"/>
      <c r="H281" s="43"/>
    </row>
    <row r="282" spans="1:8" ht="17.25">
      <c r="A282" s="56"/>
      <c r="B282" s="143"/>
      <c r="C282" s="143"/>
      <c r="D282" s="143"/>
      <c r="E282" s="57"/>
      <c r="F282" s="144"/>
      <c r="G282" s="144"/>
      <c r="H282" s="58"/>
    </row>
    <row r="283" spans="1:8">
      <c r="A283" s="49"/>
      <c r="B283" s="46"/>
      <c r="C283" s="46"/>
      <c r="D283" s="46"/>
      <c r="E283" s="46"/>
      <c r="F283" s="46"/>
      <c r="G283" s="46"/>
      <c r="H283" s="43"/>
    </row>
    <row r="284" spans="1:8" ht="18.75">
      <c r="A284" s="49"/>
      <c r="B284" s="46"/>
      <c r="C284" s="145" t="e">
        <f>VLOOKUP(A276,'キャプション用 (そのた)'!$B$1:$G$14,6,FALSE)</f>
        <v>#N/A</v>
      </c>
      <c r="D284" s="145"/>
      <c r="E284" s="145"/>
      <c r="F284" s="145"/>
      <c r="G284" s="46"/>
      <c r="H284" s="43"/>
    </row>
    <row r="285" spans="1:8">
      <c r="A285" s="50"/>
      <c r="B285" s="44"/>
      <c r="C285" s="44"/>
      <c r="D285" s="44"/>
      <c r="E285" s="44"/>
      <c r="F285" s="44"/>
      <c r="G285" s="44"/>
      <c r="H285" s="45"/>
    </row>
    <row r="286" spans="1:8">
      <c r="A286" s="48">
        <v>29</v>
      </c>
      <c r="B286" s="40"/>
      <c r="C286" s="40"/>
      <c r="D286" s="40"/>
      <c r="E286" s="40"/>
      <c r="F286" s="40"/>
      <c r="G286" s="40"/>
      <c r="H286" s="41"/>
    </row>
    <row r="287" spans="1:8">
      <c r="A287" s="49"/>
      <c r="B287" s="46"/>
      <c r="C287" s="141"/>
      <c r="D287" s="141"/>
      <c r="E287" s="141"/>
      <c r="F287" s="141"/>
      <c r="G287" s="46"/>
      <c r="H287" s="43"/>
    </row>
    <row r="288" spans="1:8">
      <c r="A288" s="49"/>
      <c r="B288" s="46"/>
      <c r="C288" s="141"/>
      <c r="D288" s="141"/>
      <c r="E288" s="141"/>
      <c r="F288" s="141"/>
      <c r="G288" s="46"/>
      <c r="H288" s="43"/>
    </row>
    <row r="289" spans="1:8">
      <c r="A289" s="49"/>
      <c r="B289" s="142" t="e">
        <f>VLOOKUP(A286,'キャプション用 (そのた)'!$B$1:$G$14,2,FALSE)</f>
        <v>#N/A</v>
      </c>
      <c r="C289" s="142"/>
      <c r="D289" s="142"/>
      <c r="E289" s="142"/>
      <c r="F289" s="142"/>
      <c r="G289" s="142"/>
      <c r="H289" s="43"/>
    </row>
    <row r="290" spans="1:8">
      <c r="A290" s="49"/>
      <c r="B290" s="142"/>
      <c r="C290" s="142"/>
      <c r="D290" s="142"/>
      <c r="E290" s="142"/>
      <c r="F290" s="142"/>
      <c r="G290" s="142"/>
      <c r="H290" s="43"/>
    </row>
    <row r="291" spans="1:8">
      <c r="A291" s="49"/>
      <c r="B291" s="142"/>
      <c r="C291" s="142"/>
      <c r="D291" s="142"/>
      <c r="E291" s="142"/>
      <c r="F291" s="142"/>
      <c r="G291" s="142"/>
      <c r="H291" s="43"/>
    </row>
    <row r="292" spans="1:8" ht="17.25">
      <c r="A292" s="56"/>
      <c r="B292" s="143"/>
      <c r="C292" s="143"/>
      <c r="D292" s="143"/>
      <c r="E292" s="57"/>
      <c r="F292" s="144"/>
      <c r="G292" s="144"/>
      <c r="H292" s="58"/>
    </row>
    <row r="293" spans="1:8">
      <c r="A293" s="49"/>
      <c r="B293" s="46"/>
      <c r="C293" s="46"/>
      <c r="D293" s="46"/>
      <c r="E293" s="46"/>
      <c r="F293" s="46"/>
      <c r="G293" s="46"/>
      <c r="H293" s="43"/>
    </row>
    <row r="294" spans="1:8" ht="18.75">
      <c r="A294" s="49"/>
      <c r="B294" s="46"/>
      <c r="C294" s="145" t="e">
        <f>VLOOKUP(A286,'キャプション用 (そのた)'!$B$1:$G$14,6,FALSE)</f>
        <v>#N/A</v>
      </c>
      <c r="D294" s="145"/>
      <c r="E294" s="145"/>
      <c r="F294" s="145"/>
      <c r="G294" s="46"/>
      <c r="H294" s="43"/>
    </row>
    <row r="295" spans="1:8">
      <c r="A295" s="50"/>
      <c r="B295" s="44"/>
      <c r="C295" s="44"/>
      <c r="D295" s="44"/>
      <c r="E295" s="44"/>
      <c r="F295" s="44"/>
      <c r="G295" s="44"/>
      <c r="H295" s="45"/>
    </row>
    <row r="296" spans="1:8">
      <c r="A296" s="48">
        <v>30</v>
      </c>
      <c r="B296" s="40"/>
      <c r="C296" s="40"/>
      <c r="D296" s="40"/>
      <c r="E296" s="40"/>
      <c r="F296" s="40"/>
      <c r="G296" s="40"/>
      <c r="H296" s="41"/>
    </row>
    <row r="297" spans="1:8">
      <c r="A297" s="49"/>
      <c r="B297" s="46"/>
      <c r="C297" s="141"/>
      <c r="D297" s="141"/>
      <c r="E297" s="141"/>
      <c r="F297" s="141"/>
      <c r="G297" s="46"/>
      <c r="H297" s="43"/>
    </row>
    <row r="298" spans="1:8">
      <c r="A298" s="49"/>
      <c r="B298" s="46"/>
      <c r="C298" s="141"/>
      <c r="D298" s="141"/>
      <c r="E298" s="141"/>
      <c r="F298" s="141"/>
      <c r="G298" s="46"/>
      <c r="H298" s="43"/>
    </row>
    <row r="299" spans="1:8">
      <c r="A299" s="49"/>
      <c r="B299" s="142" t="e">
        <f>VLOOKUP(A296,'キャプション用 (そのた)'!$B$1:$G$14,2,FALSE)</f>
        <v>#N/A</v>
      </c>
      <c r="C299" s="142"/>
      <c r="D299" s="142"/>
      <c r="E299" s="142"/>
      <c r="F299" s="142"/>
      <c r="G299" s="142"/>
      <c r="H299" s="43"/>
    </row>
    <row r="300" spans="1:8">
      <c r="A300" s="49"/>
      <c r="B300" s="142"/>
      <c r="C300" s="142"/>
      <c r="D300" s="142"/>
      <c r="E300" s="142"/>
      <c r="F300" s="142"/>
      <c r="G300" s="142"/>
      <c r="H300" s="43"/>
    </row>
    <row r="301" spans="1:8">
      <c r="A301" s="49"/>
      <c r="B301" s="142"/>
      <c r="C301" s="142"/>
      <c r="D301" s="142"/>
      <c r="E301" s="142"/>
      <c r="F301" s="142"/>
      <c r="G301" s="142"/>
      <c r="H301" s="43"/>
    </row>
    <row r="302" spans="1:8" ht="17.25">
      <c r="A302" s="56"/>
      <c r="B302" s="155" t="e">
        <f>VLOOKUP(A296,'キャプション用 (そのた)'!$B$1:$G$14,3,FALSE)</f>
        <v>#N/A</v>
      </c>
      <c r="C302" s="155"/>
      <c r="D302" s="155"/>
      <c r="E302" s="155"/>
      <c r="F302" s="155"/>
      <c r="G302" s="155"/>
      <c r="H302" s="58"/>
    </row>
    <row r="303" spans="1:8">
      <c r="A303" s="49"/>
      <c r="B303" s="46"/>
      <c r="C303" s="46"/>
      <c r="D303" s="46"/>
      <c r="E303" s="46"/>
      <c r="F303" s="46"/>
      <c r="G303" s="46"/>
      <c r="H303" s="43"/>
    </row>
    <row r="304" spans="1:8" ht="18.75">
      <c r="A304" s="49"/>
      <c r="B304" s="46"/>
      <c r="C304" s="145" t="e">
        <f>VLOOKUP(A296,'キャプション用 (そのた)'!$B$1:$G$14,6,FALSE)</f>
        <v>#N/A</v>
      </c>
      <c r="D304" s="145"/>
      <c r="E304" s="145"/>
      <c r="F304" s="145"/>
      <c r="G304" s="46"/>
      <c r="H304" s="43"/>
    </row>
    <row r="305" spans="1:8">
      <c r="A305" s="50"/>
      <c r="B305" s="44"/>
      <c r="C305" s="44"/>
      <c r="D305" s="44"/>
      <c r="E305" s="44"/>
      <c r="F305" s="44"/>
      <c r="G305" s="44"/>
      <c r="H305" s="45"/>
    </row>
    <row r="306" spans="1:8">
      <c r="A306" s="49"/>
      <c r="B306" s="42"/>
      <c r="C306" s="42"/>
      <c r="D306" s="42"/>
      <c r="E306" s="42"/>
      <c r="F306" s="42"/>
      <c r="G306" s="42"/>
      <c r="H306" s="43"/>
    </row>
    <row r="307" spans="1:8">
      <c r="A307" s="48">
        <v>31</v>
      </c>
      <c r="B307" s="40"/>
      <c r="C307" s="40"/>
      <c r="D307" s="40"/>
      <c r="E307" s="40"/>
      <c r="F307" s="40"/>
      <c r="G307" s="40"/>
      <c r="H307" s="41"/>
    </row>
    <row r="308" spans="1:8">
      <c r="A308" s="49"/>
      <c r="B308" s="46"/>
      <c r="C308" s="141"/>
      <c r="D308" s="141"/>
      <c r="E308" s="141"/>
      <c r="F308" s="141"/>
      <c r="G308" s="46"/>
      <c r="H308" s="43"/>
    </row>
    <row r="309" spans="1:8">
      <c r="A309" s="49"/>
      <c r="B309" s="46"/>
      <c r="C309" s="141"/>
      <c r="D309" s="141"/>
      <c r="E309" s="141"/>
      <c r="F309" s="141"/>
      <c r="G309" s="46"/>
      <c r="H309" s="43"/>
    </row>
    <row r="310" spans="1:8">
      <c r="A310" s="49"/>
      <c r="B310" s="142" t="e">
        <f>VLOOKUP(A307,'キャプション用 (そのた)'!$B$1:$G$14,2,FALSE)</f>
        <v>#N/A</v>
      </c>
      <c r="C310" s="142"/>
      <c r="D310" s="142"/>
      <c r="E310" s="142"/>
      <c r="F310" s="142"/>
      <c r="G310" s="142"/>
      <c r="H310" s="43"/>
    </row>
    <row r="311" spans="1:8">
      <c r="A311" s="49"/>
      <c r="B311" s="142"/>
      <c r="C311" s="142"/>
      <c r="D311" s="142"/>
      <c r="E311" s="142"/>
      <c r="F311" s="142"/>
      <c r="G311" s="142"/>
      <c r="H311" s="43"/>
    </row>
    <row r="312" spans="1:8">
      <c r="A312" s="49"/>
      <c r="B312" s="142"/>
      <c r="C312" s="142"/>
      <c r="D312" s="142"/>
      <c r="E312" s="142"/>
      <c r="F312" s="142"/>
      <c r="G312" s="142"/>
      <c r="H312" s="43"/>
    </row>
    <row r="313" spans="1:8" ht="17.25">
      <c r="A313" s="56"/>
      <c r="B313" s="155" t="e">
        <f>VLOOKUP(A307,'キャプション用 (そのた)'!$B$1:$G$14,3,FALSE)</f>
        <v>#N/A</v>
      </c>
      <c r="C313" s="155"/>
      <c r="D313" s="155"/>
      <c r="E313" s="155"/>
      <c r="F313" s="155"/>
      <c r="G313" s="155"/>
      <c r="H313" s="58"/>
    </row>
    <row r="314" spans="1:8">
      <c r="A314" s="49"/>
      <c r="B314" s="46"/>
      <c r="C314" s="46"/>
      <c r="D314" s="46"/>
      <c r="E314" s="46"/>
      <c r="F314" s="46"/>
      <c r="G314" s="46"/>
      <c r="H314" s="43"/>
    </row>
    <row r="315" spans="1:8" ht="18.75">
      <c r="A315" s="49"/>
      <c r="B315" s="46"/>
      <c r="C315" s="145" t="e">
        <f>VLOOKUP(A307,'キャプション用 (そのた)'!$B$1:$G$14,6,FALSE)</f>
        <v>#N/A</v>
      </c>
      <c r="D315" s="145"/>
      <c r="E315" s="145"/>
      <c r="F315" s="145"/>
      <c r="G315" s="46"/>
      <c r="H315" s="43"/>
    </row>
    <row r="316" spans="1:8">
      <c r="A316" s="50"/>
      <c r="B316" s="44"/>
      <c r="C316" s="44"/>
      <c r="D316" s="44"/>
      <c r="E316" s="44"/>
      <c r="F316" s="44"/>
      <c r="G316" s="44"/>
      <c r="H316" s="45"/>
    </row>
    <row r="317" spans="1:8">
      <c r="A317" s="48">
        <v>32</v>
      </c>
      <c r="B317" s="40"/>
      <c r="C317" s="40"/>
      <c r="D317" s="40"/>
      <c r="E317" s="40"/>
      <c r="F317" s="40"/>
      <c r="G317" s="40"/>
      <c r="H317" s="41"/>
    </row>
    <row r="318" spans="1:8" ht="13.5" customHeight="1">
      <c r="A318" s="49"/>
      <c r="B318" s="146" t="e">
        <f>VLOOKUP(A317,'キャプション用 (そのた)'!$B$1:$G$14,2,FALSE)</f>
        <v>#N/A</v>
      </c>
      <c r="C318" s="146"/>
      <c r="D318" s="146"/>
      <c r="E318" s="146"/>
      <c r="F318" s="146"/>
      <c r="G318" s="146"/>
      <c r="H318" s="43"/>
    </row>
    <row r="319" spans="1:8" ht="13.5" customHeight="1">
      <c r="A319" s="49"/>
      <c r="B319" s="146"/>
      <c r="C319" s="146"/>
      <c r="D319" s="146"/>
      <c r="E319" s="146"/>
      <c r="F319" s="146"/>
      <c r="G319" s="146"/>
      <c r="H319" s="43"/>
    </row>
    <row r="320" spans="1:8" ht="13.5" customHeight="1">
      <c r="A320" s="49"/>
      <c r="B320" s="146"/>
      <c r="C320" s="146"/>
      <c r="D320" s="146"/>
      <c r="E320" s="146"/>
      <c r="F320" s="146"/>
      <c r="G320" s="146"/>
      <c r="H320" s="43"/>
    </row>
    <row r="321" spans="1:8" ht="13.5" customHeight="1">
      <c r="A321" s="49"/>
      <c r="B321" s="146"/>
      <c r="C321" s="146"/>
      <c r="D321" s="146"/>
      <c r="E321" s="146"/>
      <c r="F321" s="146"/>
      <c r="G321" s="146"/>
      <c r="H321" s="43"/>
    </row>
    <row r="322" spans="1:8" ht="13.5" customHeight="1">
      <c r="A322" s="49"/>
      <c r="B322" s="146"/>
      <c r="C322" s="146"/>
      <c r="D322" s="146"/>
      <c r="E322" s="146"/>
      <c r="F322" s="146"/>
      <c r="G322" s="146"/>
      <c r="H322" s="43"/>
    </row>
    <row r="323" spans="1:8" ht="17.25">
      <c r="A323" s="56"/>
      <c r="B323" s="155" t="e">
        <f>VLOOKUP(A317,'キャプション用 (そのた)'!$B$1:$G$14,3,FALSE)</f>
        <v>#N/A</v>
      </c>
      <c r="C323" s="155"/>
      <c r="D323" s="155"/>
      <c r="E323" s="155"/>
      <c r="F323" s="155"/>
      <c r="G323" s="155"/>
      <c r="H323" s="58"/>
    </row>
    <row r="324" spans="1:8">
      <c r="A324" s="49"/>
      <c r="B324" s="46"/>
      <c r="C324" s="46"/>
      <c r="D324" s="46"/>
      <c r="E324" s="46"/>
      <c r="F324" s="46"/>
      <c r="G324" s="46"/>
      <c r="H324" s="43"/>
    </row>
    <row r="325" spans="1:8" ht="18.75">
      <c r="A325" s="49"/>
      <c r="B325" s="46"/>
      <c r="C325" s="145" t="e">
        <f>VLOOKUP(A317,'キャプション用 (そのた)'!$B$1:$G$14,6,FALSE)</f>
        <v>#N/A</v>
      </c>
      <c r="D325" s="145"/>
      <c r="E325" s="145"/>
      <c r="F325" s="145"/>
      <c r="G325" s="46"/>
      <c r="H325" s="43"/>
    </row>
    <row r="326" spans="1:8">
      <c r="A326" s="50"/>
      <c r="B326" s="44"/>
      <c r="C326" s="44"/>
      <c r="D326" s="44"/>
      <c r="E326" s="44"/>
      <c r="F326" s="44"/>
      <c r="G326" s="44"/>
      <c r="H326" s="45"/>
    </row>
    <row r="327" spans="1:8">
      <c r="A327" s="48">
        <v>33</v>
      </c>
      <c r="B327" s="40"/>
      <c r="C327" s="40"/>
      <c r="D327" s="40"/>
      <c r="E327" s="40"/>
      <c r="F327" s="40"/>
      <c r="G327" s="40"/>
      <c r="H327" s="41"/>
    </row>
    <row r="328" spans="1:8">
      <c r="A328" s="49"/>
      <c r="B328" s="46"/>
      <c r="C328" s="141"/>
      <c r="D328" s="141"/>
      <c r="E328" s="141"/>
      <c r="F328" s="141"/>
      <c r="G328" s="46"/>
      <c r="H328" s="43"/>
    </row>
    <row r="329" spans="1:8">
      <c r="A329" s="49"/>
      <c r="B329" s="46"/>
      <c r="C329" s="141"/>
      <c r="D329" s="141"/>
      <c r="E329" s="141"/>
      <c r="F329" s="141"/>
      <c r="G329" s="46"/>
      <c r="H329" s="43"/>
    </row>
    <row r="330" spans="1:8">
      <c r="A330" s="49"/>
      <c r="B330" s="142" t="e">
        <f>VLOOKUP(A327,'キャプション用 (そのた)'!$B$1:$G$14,2,FALSE)</f>
        <v>#N/A</v>
      </c>
      <c r="C330" s="142"/>
      <c r="D330" s="142"/>
      <c r="E330" s="142"/>
      <c r="F330" s="142"/>
      <c r="G330" s="142"/>
      <c r="H330" s="43"/>
    </row>
    <row r="331" spans="1:8">
      <c r="A331" s="49"/>
      <c r="B331" s="142"/>
      <c r="C331" s="142"/>
      <c r="D331" s="142"/>
      <c r="E331" s="142"/>
      <c r="F331" s="142"/>
      <c r="G331" s="142"/>
      <c r="H331" s="43"/>
    </row>
    <row r="332" spans="1:8">
      <c r="A332" s="49"/>
      <c r="B332" s="142"/>
      <c r="C332" s="142"/>
      <c r="D332" s="142"/>
      <c r="E332" s="142"/>
      <c r="F332" s="142"/>
      <c r="G332" s="142"/>
      <c r="H332" s="43"/>
    </row>
    <row r="333" spans="1:8" ht="17.25">
      <c r="A333" s="56"/>
      <c r="B333" s="143"/>
      <c r="C333" s="143"/>
      <c r="D333" s="143"/>
      <c r="E333" s="57"/>
      <c r="F333" s="144"/>
      <c r="G333" s="144"/>
      <c r="H333" s="58"/>
    </row>
    <row r="334" spans="1:8">
      <c r="A334" s="49"/>
      <c r="B334" s="46"/>
      <c r="C334" s="46"/>
      <c r="D334" s="46"/>
      <c r="E334" s="46"/>
      <c r="F334" s="46"/>
      <c r="G334" s="46"/>
      <c r="H334" s="43"/>
    </row>
    <row r="335" spans="1:8" ht="18.75">
      <c r="A335" s="49"/>
      <c r="B335" s="46"/>
      <c r="C335" s="145" t="e">
        <f>VLOOKUP(A327,'キャプション用 (そのた)'!$B$1:$G$14,6,FALSE)</f>
        <v>#N/A</v>
      </c>
      <c r="D335" s="145"/>
      <c r="E335" s="145"/>
      <c r="F335" s="145"/>
      <c r="G335" s="46"/>
      <c r="H335" s="43"/>
    </row>
    <row r="336" spans="1:8">
      <c r="A336" s="50"/>
      <c r="B336" s="44"/>
      <c r="C336" s="44"/>
      <c r="D336" s="44"/>
      <c r="E336" s="44"/>
      <c r="F336" s="44"/>
      <c r="G336" s="44"/>
      <c r="H336" s="45"/>
    </row>
    <row r="337" spans="1:8">
      <c r="A337" s="48">
        <v>34</v>
      </c>
      <c r="B337" s="40"/>
      <c r="C337" s="40"/>
      <c r="D337" s="40"/>
      <c r="E337" s="40"/>
      <c r="F337" s="40"/>
      <c r="G337" s="40"/>
      <c r="H337" s="41"/>
    </row>
    <row r="338" spans="1:8">
      <c r="A338" s="49"/>
      <c r="B338" s="46"/>
      <c r="C338" s="141"/>
      <c r="D338" s="141"/>
      <c r="E338" s="141"/>
      <c r="F338" s="141"/>
      <c r="G338" s="46"/>
      <c r="H338" s="43"/>
    </row>
    <row r="339" spans="1:8">
      <c r="A339" s="49"/>
      <c r="B339" s="46"/>
      <c r="C339" s="141"/>
      <c r="D339" s="141"/>
      <c r="E339" s="141"/>
      <c r="F339" s="141"/>
      <c r="G339" s="46"/>
      <c r="H339" s="43"/>
    </row>
    <row r="340" spans="1:8">
      <c r="A340" s="49"/>
      <c r="B340" s="142" t="e">
        <f>VLOOKUP(A337,'キャプション用 (そのた)'!$B$1:$G$14,2,FALSE)</f>
        <v>#N/A</v>
      </c>
      <c r="C340" s="142"/>
      <c r="D340" s="142"/>
      <c r="E340" s="142"/>
      <c r="F340" s="142"/>
      <c r="G340" s="142"/>
      <c r="H340" s="43"/>
    </row>
    <row r="341" spans="1:8">
      <c r="A341" s="49"/>
      <c r="B341" s="142"/>
      <c r="C341" s="142"/>
      <c r="D341" s="142"/>
      <c r="E341" s="142"/>
      <c r="F341" s="142"/>
      <c r="G341" s="142"/>
      <c r="H341" s="43"/>
    </row>
    <row r="342" spans="1:8">
      <c r="A342" s="49"/>
      <c r="B342" s="142"/>
      <c r="C342" s="142"/>
      <c r="D342" s="142"/>
      <c r="E342" s="142"/>
      <c r="F342" s="142"/>
      <c r="G342" s="142"/>
      <c r="H342" s="43"/>
    </row>
    <row r="343" spans="1:8" ht="17.25">
      <c r="A343" s="56"/>
      <c r="B343" s="143"/>
      <c r="C343" s="143"/>
      <c r="D343" s="143"/>
      <c r="E343" s="57"/>
      <c r="F343" s="144"/>
      <c r="G343" s="144"/>
      <c r="H343" s="58"/>
    </row>
    <row r="344" spans="1:8">
      <c r="A344" s="49"/>
      <c r="B344" s="46"/>
      <c r="C344" s="46"/>
      <c r="D344" s="46"/>
      <c r="E344" s="46"/>
      <c r="F344" s="46"/>
      <c r="G344" s="46"/>
      <c r="H344" s="43"/>
    </row>
    <row r="345" spans="1:8" ht="18.75">
      <c r="A345" s="49"/>
      <c r="B345" s="46"/>
      <c r="C345" s="145" t="e">
        <f>VLOOKUP(A337,'キャプション用 (そのた)'!$B$1:$G$14,6,FALSE)</f>
        <v>#N/A</v>
      </c>
      <c r="D345" s="145"/>
      <c r="E345" s="145"/>
      <c r="F345" s="145"/>
      <c r="G345" s="46"/>
      <c r="H345" s="43"/>
    </row>
    <row r="346" spans="1:8">
      <c r="A346" s="50"/>
      <c r="B346" s="44"/>
      <c r="C346" s="44"/>
      <c r="D346" s="44"/>
      <c r="E346" s="44"/>
      <c r="F346" s="44"/>
      <c r="G346" s="44"/>
      <c r="H346" s="45"/>
    </row>
    <row r="347" spans="1:8">
      <c r="A347" s="48">
        <v>35</v>
      </c>
      <c r="B347" s="40"/>
      <c r="C347" s="40"/>
      <c r="D347" s="40"/>
      <c r="E347" s="40"/>
      <c r="F347" s="40"/>
      <c r="G347" s="40"/>
      <c r="H347" s="41"/>
    </row>
    <row r="348" spans="1:8">
      <c r="A348" s="49"/>
      <c r="B348" s="46"/>
      <c r="C348" s="141"/>
      <c r="D348" s="141"/>
      <c r="E348" s="141"/>
      <c r="F348" s="141"/>
      <c r="G348" s="46"/>
      <c r="H348" s="43"/>
    </row>
    <row r="349" spans="1:8">
      <c r="A349" s="49"/>
      <c r="B349" s="46"/>
      <c r="C349" s="141"/>
      <c r="D349" s="141"/>
      <c r="E349" s="141"/>
      <c r="F349" s="141"/>
      <c r="G349" s="46"/>
      <c r="H349" s="43"/>
    </row>
    <row r="350" spans="1:8">
      <c r="A350" s="49"/>
      <c r="B350" s="142" t="e">
        <f>VLOOKUP(A347,'キャプション用 (そのた)'!$B$1:$G$14,2,FALSE)</f>
        <v>#N/A</v>
      </c>
      <c r="C350" s="142"/>
      <c r="D350" s="142"/>
      <c r="E350" s="142"/>
      <c r="F350" s="142"/>
      <c r="G350" s="142"/>
      <c r="H350" s="43"/>
    </row>
    <row r="351" spans="1:8">
      <c r="A351" s="49"/>
      <c r="B351" s="142"/>
      <c r="C351" s="142"/>
      <c r="D351" s="142"/>
      <c r="E351" s="142"/>
      <c r="F351" s="142"/>
      <c r="G351" s="142"/>
      <c r="H351" s="43"/>
    </row>
    <row r="352" spans="1:8">
      <c r="A352" s="49"/>
      <c r="B352" s="142"/>
      <c r="C352" s="142"/>
      <c r="D352" s="142"/>
      <c r="E352" s="142"/>
      <c r="F352" s="142"/>
      <c r="G352" s="142"/>
      <c r="H352" s="43"/>
    </row>
    <row r="353" spans="1:8" ht="17.25">
      <c r="A353" s="56"/>
      <c r="B353" s="143"/>
      <c r="C353" s="143"/>
      <c r="D353" s="143"/>
      <c r="E353" s="57"/>
      <c r="F353" s="144"/>
      <c r="G353" s="144"/>
      <c r="H353" s="58"/>
    </row>
    <row r="354" spans="1:8">
      <c r="A354" s="49"/>
      <c r="B354" s="46"/>
      <c r="C354" s="46"/>
      <c r="D354" s="46"/>
      <c r="E354" s="46"/>
      <c r="F354" s="46"/>
      <c r="G354" s="46"/>
      <c r="H354" s="43"/>
    </row>
    <row r="355" spans="1:8" ht="18.75">
      <c r="A355" s="49"/>
      <c r="B355" s="46"/>
      <c r="C355" s="145" t="e">
        <f>VLOOKUP(A347,'キャプション用 (そのた)'!$B$1:$G$14,6,FALSE)</f>
        <v>#N/A</v>
      </c>
      <c r="D355" s="145"/>
      <c r="E355" s="145"/>
      <c r="F355" s="145"/>
      <c r="G355" s="46"/>
      <c r="H355" s="43"/>
    </row>
    <row r="356" spans="1:8">
      <c r="A356" s="50"/>
      <c r="B356" s="44"/>
      <c r="C356" s="44"/>
      <c r="D356" s="44"/>
      <c r="E356" s="44"/>
      <c r="F356" s="44"/>
      <c r="G356" s="44"/>
      <c r="H356" s="45"/>
    </row>
    <row r="357" spans="1:8">
      <c r="A357" s="48">
        <v>36</v>
      </c>
      <c r="B357" s="40"/>
      <c r="C357" s="40"/>
      <c r="D357" s="40"/>
      <c r="E357" s="40"/>
      <c r="F357" s="40"/>
      <c r="G357" s="40"/>
      <c r="H357" s="41"/>
    </row>
    <row r="358" spans="1:8">
      <c r="A358" s="49"/>
      <c r="B358" s="46"/>
      <c r="C358" s="141"/>
      <c r="D358" s="141"/>
      <c r="E358" s="141"/>
      <c r="F358" s="141"/>
      <c r="G358" s="46"/>
      <c r="H358" s="43"/>
    </row>
    <row r="359" spans="1:8">
      <c r="A359" s="49"/>
      <c r="B359" s="46"/>
      <c r="C359" s="141"/>
      <c r="D359" s="141"/>
      <c r="E359" s="141"/>
      <c r="F359" s="141"/>
      <c r="G359" s="46"/>
      <c r="H359" s="43"/>
    </row>
    <row r="360" spans="1:8">
      <c r="A360" s="49"/>
      <c r="B360" s="142" t="e">
        <f>VLOOKUP(A357,'キャプション用 (そのた)'!$B$1:$G$14,2,FALSE)</f>
        <v>#N/A</v>
      </c>
      <c r="C360" s="142"/>
      <c r="D360" s="142"/>
      <c r="E360" s="142"/>
      <c r="F360" s="142"/>
      <c r="G360" s="142"/>
      <c r="H360" s="43"/>
    </row>
    <row r="361" spans="1:8">
      <c r="A361" s="49"/>
      <c r="B361" s="142"/>
      <c r="C361" s="142"/>
      <c r="D361" s="142"/>
      <c r="E361" s="142"/>
      <c r="F361" s="142"/>
      <c r="G361" s="142"/>
      <c r="H361" s="43"/>
    </row>
    <row r="362" spans="1:8">
      <c r="A362" s="49"/>
      <c r="B362" s="142"/>
      <c r="C362" s="142"/>
      <c r="D362" s="142"/>
      <c r="E362" s="142"/>
      <c r="F362" s="142"/>
      <c r="G362" s="142"/>
      <c r="H362" s="43"/>
    </row>
    <row r="363" spans="1:8" ht="17.25">
      <c r="A363" s="56"/>
      <c r="B363" s="143"/>
      <c r="C363" s="143"/>
      <c r="D363" s="143"/>
      <c r="E363" s="57"/>
      <c r="F363" s="144"/>
      <c r="G363" s="144"/>
      <c r="H363" s="58"/>
    </row>
    <row r="364" spans="1:8">
      <c r="A364" s="49"/>
      <c r="B364" s="46"/>
      <c r="C364" s="46"/>
      <c r="D364" s="46"/>
      <c r="E364" s="46"/>
      <c r="F364" s="46"/>
      <c r="G364" s="46"/>
      <c r="H364" s="43"/>
    </row>
    <row r="365" spans="1:8" ht="18.75">
      <c r="A365" s="49"/>
      <c r="B365" s="145" t="e">
        <f>VLOOKUP(A357,'キャプション用 (そのた)'!$B$1:$G$14,6,FALSE)</f>
        <v>#N/A</v>
      </c>
      <c r="C365" s="145"/>
      <c r="D365" s="145"/>
      <c r="E365" s="145"/>
      <c r="F365" s="145"/>
      <c r="G365" s="145"/>
      <c r="H365" s="43"/>
    </row>
    <row r="366" spans="1:8">
      <c r="A366" s="50"/>
      <c r="B366" s="44"/>
      <c r="C366" s="44"/>
      <c r="D366" s="44"/>
      <c r="E366" s="44"/>
      <c r="F366" s="44"/>
      <c r="G366" s="44"/>
      <c r="H366" s="45"/>
    </row>
    <row r="367" spans="1:8">
      <c r="A367" s="48">
        <v>37</v>
      </c>
      <c r="B367" s="40"/>
      <c r="C367" s="40"/>
      <c r="D367" s="40"/>
      <c r="E367" s="40"/>
      <c r="F367" s="40"/>
      <c r="G367" s="40"/>
      <c r="H367" s="41"/>
    </row>
    <row r="368" spans="1:8" ht="13.5" customHeight="1">
      <c r="A368" s="49"/>
      <c r="B368" s="46"/>
      <c r="C368" s="141" t="e">
        <f>VLOOKUP(A367,'キャプション用 (そのた)'!$B$1:$G$14,2,FALSE)</f>
        <v>#N/A</v>
      </c>
      <c r="D368" s="141"/>
      <c r="E368" s="141"/>
      <c r="F368" s="141"/>
      <c r="G368" s="46"/>
      <c r="H368" s="43"/>
    </row>
    <row r="369" spans="1:8" ht="13.5" customHeight="1">
      <c r="A369" s="49"/>
      <c r="B369" s="46"/>
      <c r="C369" s="141"/>
      <c r="D369" s="141"/>
      <c r="E369" s="141"/>
      <c r="F369" s="141"/>
      <c r="G369" s="46"/>
      <c r="H369" s="43"/>
    </row>
    <row r="370" spans="1:8" ht="13.5" customHeight="1">
      <c r="A370" s="49"/>
      <c r="B370" s="142" t="e">
        <f>VLOOKUP(A367,'キャプション用 (そのた)'!$B$1:$G$14,3,FALSE)</f>
        <v>#N/A</v>
      </c>
      <c r="C370" s="142"/>
      <c r="D370" s="142"/>
      <c r="E370" s="142"/>
      <c r="F370" s="142"/>
      <c r="G370" s="142"/>
      <c r="H370" s="43"/>
    </row>
    <row r="371" spans="1:8" ht="13.5" customHeight="1">
      <c r="A371" s="49"/>
      <c r="B371" s="142"/>
      <c r="C371" s="142"/>
      <c r="D371" s="142"/>
      <c r="E371" s="142"/>
      <c r="F371" s="142"/>
      <c r="G371" s="142"/>
      <c r="H371" s="43"/>
    </row>
    <row r="372" spans="1:8" ht="13.5" customHeight="1">
      <c r="A372" s="49"/>
      <c r="B372" s="142"/>
      <c r="C372" s="142"/>
      <c r="D372" s="142"/>
      <c r="E372" s="142"/>
      <c r="F372" s="142"/>
      <c r="G372" s="142"/>
      <c r="H372" s="43"/>
    </row>
    <row r="373" spans="1:8" ht="17.25">
      <c r="A373" s="56"/>
      <c r="B373" s="143"/>
      <c r="C373" s="143"/>
      <c r="D373" s="143"/>
      <c r="E373" s="57"/>
      <c r="F373" s="144"/>
      <c r="G373" s="144"/>
      <c r="H373" s="58"/>
    </row>
    <row r="374" spans="1:8">
      <c r="A374" s="49"/>
      <c r="B374" s="46"/>
      <c r="C374" s="46"/>
      <c r="D374" s="46"/>
      <c r="E374" s="46"/>
      <c r="F374" s="46"/>
      <c r="G374" s="46"/>
      <c r="H374" s="43"/>
    </row>
    <row r="375" spans="1:8" ht="18.75">
      <c r="A375" s="49"/>
      <c r="B375" s="46"/>
      <c r="C375" s="145" t="e">
        <f>VLOOKUP(A367,'キャプション用 (そのた)'!$B$1:$G$14,4,FALSE)</f>
        <v>#N/A</v>
      </c>
      <c r="D375" s="145"/>
      <c r="E375" s="145"/>
      <c r="F375" s="145"/>
      <c r="G375" s="46"/>
      <c r="H375" s="43"/>
    </row>
    <row r="376" spans="1:8">
      <c r="A376" s="50"/>
      <c r="B376" s="44"/>
      <c r="C376" s="44"/>
      <c r="D376" s="44"/>
      <c r="E376" s="44"/>
      <c r="F376" s="44"/>
      <c r="G376" s="44"/>
      <c r="H376" s="45"/>
    </row>
  </sheetData>
  <mergeCells count="173">
    <mergeCell ref="C368:F369"/>
    <mergeCell ref="B370:G372"/>
    <mergeCell ref="B373:D373"/>
    <mergeCell ref="F373:G373"/>
    <mergeCell ref="C375:F375"/>
    <mergeCell ref="B14:G16"/>
    <mergeCell ref="B17:D17"/>
    <mergeCell ref="F17:G17"/>
    <mergeCell ref="C19:F19"/>
    <mergeCell ref="C22:F23"/>
    <mergeCell ref="B24:G26"/>
    <mergeCell ref="B47:D47"/>
    <mergeCell ref="F47:G47"/>
    <mergeCell ref="C49:F49"/>
    <mergeCell ref="B65:G67"/>
    <mergeCell ref="B68:D68"/>
    <mergeCell ref="F68:G68"/>
    <mergeCell ref="C70:F70"/>
    <mergeCell ref="C73:F74"/>
    <mergeCell ref="B75:G77"/>
    <mergeCell ref="C53:F54"/>
    <mergeCell ref="B55:G57"/>
    <mergeCell ref="B58:D58"/>
    <mergeCell ref="F58:G58"/>
    <mergeCell ref="C2:F3"/>
    <mergeCell ref="B4:G6"/>
    <mergeCell ref="B7:D7"/>
    <mergeCell ref="F7:G7"/>
    <mergeCell ref="C9:F9"/>
    <mergeCell ref="C12:F13"/>
    <mergeCell ref="C39:F39"/>
    <mergeCell ref="C42:F43"/>
    <mergeCell ref="B44:G46"/>
    <mergeCell ref="B27:D27"/>
    <mergeCell ref="F27:G27"/>
    <mergeCell ref="C29:F29"/>
    <mergeCell ref="C32:F33"/>
    <mergeCell ref="B34:G36"/>
    <mergeCell ref="B37:D37"/>
    <mergeCell ref="F37:G37"/>
    <mergeCell ref="C60:F60"/>
    <mergeCell ref="C63:F64"/>
    <mergeCell ref="C90:F90"/>
    <mergeCell ref="C93:F94"/>
    <mergeCell ref="B95:G97"/>
    <mergeCell ref="B98:D98"/>
    <mergeCell ref="F98:G98"/>
    <mergeCell ref="C100:F100"/>
    <mergeCell ref="B78:D78"/>
    <mergeCell ref="F78:G78"/>
    <mergeCell ref="C80:F80"/>
    <mergeCell ref="C83:F84"/>
    <mergeCell ref="B85:G87"/>
    <mergeCell ref="B88:D88"/>
    <mergeCell ref="F88:G88"/>
    <mergeCell ref="B116:G118"/>
    <mergeCell ref="B119:D119"/>
    <mergeCell ref="F119:G119"/>
    <mergeCell ref="C121:F121"/>
    <mergeCell ref="C124:F125"/>
    <mergeCell ref="B126:G128"/>
    <mergeCell ref="C104:F105"/>
    <mergeCell ref="B106:G108"/>
    <mergeCell ref="B109:D109"/>
    <mergeCell ref="F109:G109"/>
    <mergeCell ref="C111:F111"/>
    <mergeCell ref="C114:F115"/>
    <mergeCell ref="C141:F141"/>
    <mergeCell ref="C144:F145"/>
    <mergeCell ref="B146:G148"/>
    <mergeCell ref="B149:D149"/>
    <mergeCell ref="F149:G149"/>
    <mergeCell ref="C151:F151"/>
    <mergeCell ref="B129:D129"/>
    <mergeCell ref="F129:G129"/>
    <mergeCell ref="C131:F131"/>
    <mergeCell ref="C134:F135"/>
    <mergeCell ref="B139:D139"/>
    <mergeCell ref="F139:G139"/>
    <mergeCell ref="A136:H138"/>
    <mergeCell ref="B167:G169"/>
    <mergeCell ref="C172:F172"/>
    <mergeCell ref="C175:F176"/>
    <mergeCell ref="B177:G179"/>
    <mergeCell ref="C155:F156"/>
    <mergeCell ref="B157:G159"/>
    <mergeCell ref="B160:D160"/>
    <mergeCell ref="F160:G160"/>
    <mergeCell ref="C165:F166"/>
    <mergeCell ref="C192:F192"/>
    <mergeCell ref="C195:F196"/>
    <mergeCell ref="B197:G199"/>
    <mergeCell ref="B200:D200"/>
    <mergeCell ref="F200:G200"/>
    <mergeCell ref="C202:F202"/>
    <mergeCell ref="B180:D180"/>
    <mergeCell ref="F180:G180"/>
    <mergeCell ref="C182:F182"/>
    <mergeCell ref="C185:F186"/>
    <mergeCell ref="B187:G189"/>
    <mergeCell ref="B190:D190"/>
    <mergeCell ref="F190:G190"/>
    <mergeCell ref="C233:F233"/>
    <mergeCell ref="C236:F237"/>
    <mergeCell ref="B218:G220"/>
    <mergeCell ref="B221:D221"/>
    <mergeCell ref="F221:G221"/>
    <mergeCell ref="C223:F223"/>
    <mergeCell ref="C226:F227"/>
    <mergeCell ref="C206:F207"/>
    <mergeCell ref="B208:G210"/>
    <mergeCell ref="B211:D211"/>
    <mergeCell ref="F211:G211"/>
    <mergeCell ref="C213:F213"/>
    <mergeCell ref="C216:F217"/>
    <mergeCell ref="B272:D272"/>
    <mergeCell ref="F272:G272"/>
    <mergeCell ref="C274:F274"/>
    <mergeCell ref="C277:F278"/>
    <mergeCell ref="B279:G281"/>
    <mergeCell ref="B262:D262"/>
    <mergeCell ref="F262:G262"/>
    <mergeCell ref="C264:F264"/>
    <mergeCell ref="C243:F243"/>
    <mergeCell ref="B251:D251"/>
    <mergeCell ref="F251:G251"/>
    <mergeCell ref="C253:F253"/>
    <mergeCell ref="C294:F294"/>
    <mergeCell ref="C297:F298"/>
    <mergeCell ref="B299:G301"/>
    <mergeCell ref="C304:F304"/>
    <mergeCell ref="B282:D282"/>
    <mergeCell ref="F282:G282"/>
    <mergeCell ref="C284:F284"/>
    <mergeCell ref="C287:F288"/>
    <mergeCell ref="B289:G291"/>
    <mergeCell ref="B292:D292"/>
    <mergeCell ref="F292:G292"/>
    <mergeCell ref="B340:G342"/>
    <mergeCell ref="B343:D343"/>
    <mergeCell ref="F343:G343"/>
    <mergeCell ref="C325:F325"/>
    <mergeCell ref="C328:F329"/>
    <mergeCell ref="B330:G332"/>
    <mergeCell ref="B318:G322"/>
    <mergeCell ref="C308:F309"/>
    <mergeCell ref="B310:G312"/>
    <mergeCell ref="C315:F315"/>
    <mergeCell ref="B313:G313"/>
    <mergeCell ref="B365:G365"/>
    <mergeCell ref="B162:G162"/>
    <mergeCell ref="B170:G170"/>
    <mergeCell ref="B228:G232"/>
    <mergeCell ref="B238:G242"/>
    <mergeCell ref="B246:G250"/>
    <mergeCell ref="B257:G261"/>
    <mergeCell ref="B267:G271"/>
    <mergeCell ref="B302:G302"/>
    <mergeCell ref="B323:G323"/>
    <mergeCell ref="C358:F359"/>
    <mergeCell ref="B360:G362"/>
    <mergeCell ref="B363:D363"/>
    <mergeCell ref="F363:G363"/>
    <mergeCell ref="C345:F345"/>
    <mergeCell ref="C348:F349"/>
    <mergeCell ref="B350:G352"/>
    <mergeCell ref="B353:D353"/>
    <mergeCell ref="F353:G353"/>
    <mergeCell ref="C355:F355"/>
    <mergeCell ref="B333:D333"/>
    <mergeCell ref="F333:G333"/>
    <mergeCell ref="C335:F335"/>
    <mergeCell ref="C338:F339"/>
  </mergeCells>
  <phoneticPr fontId="2"/>
  <pageMargins left="0.7" right="0.7" top="0.75" bottom="0.75" header="0.3" footer="0.3"/>
  <pageSetup paperSize="9" orientation="portrait" r:id="rId1"/>
  <rowBreaks count="7" manualBreakCount="7">
    <brk id="50" max="16383" man="1"/>
    <brk id="101" max="16383" man="1"/>
    <brk id="152" max="16383" man="1"/>
    <brk id="203" max="16383" man="1"/>
    <brk id="254" max="16383" man="1"/>
    <brk id="305" max="16383" man="1"/>
    <brk id="3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2"/>
  <sheetViews>
    <sheetView showZeros="0" defaultGridColor="0" topLeftCell="A16" colorId="22" workbookViewId="0">
      <selection activeCell="A21" sqref="A21:H35"/>
    </sheetView>
  </sheetViews>
  <sheetFormatPr defaultRowHeight="13.5"/>
  <cols>
    <col min="1" max="1" width="11.375" customWidth="1"/>
    <col min="7" max="7" width="10.375" customWidth="1"/>
    <col min="8" max="8" width="11.625" customWidth="1"/>
  </cols>
  <sheetData>
    <row r="1" spans="1:8">
      <c r="A1" s="47"/>
    </row>
    <row r="2" spans="1:8">
      <c r="A2" s="47"/>
    </row>
    <row r="3" spans="1:8">
      <c r="A3" s="48">
        <v>1</v>
      </c>
      <c r="B3" s="40"/>
      <c r="C3" s="40"/>
      <c r="D3" s="40"/>
      <c r="E3" s="40"/>
      <c r="F3" s="40"/>
      <c r="G3" s="40"/>
      <c r="H3" s="41"/>
    </row>
    <row r="4" spans="1:8" ht="13.5" customHeight="1">
      <c r="A4" s="49"/>
      <c r="B4" s="142" t="str">
        <f>VLOOKUP(A3,'キャプション用 (雑誌)'!$B$2:$L$4,2,FALSE)</f>
        <v>「新潮」昭和23年6月号</v>
      </c>
      <c r="C4" s="142"/>
      <c r="D4" s="142"/>
      <c r="E4" s="142"/>
      <c r="F4" s="142"/>
      <c r="G4" s="142"/>
      <c r="H4" s="43"/>
    </row>
    <row r="5" spans="1:8" ht="13.5" customHeight="1">
      <c r="A5" s="49"/>
      <c r="B5" s="142"/>
      <c r="C5" s="142"/>
      <c r="D5" s="142"/>
      <c r="E5" s="142"/>
      <c r="F5" s="142"/>
      <c r="G5" s="142"/>
      <c r="H5" s="43"/>
    </row>
    <row r="6" spans="1:8" ht="13.5" customHeight="1">
      <c r="A6" s="161" t="str">
        <f>VLOOKUP(A3,'キャプション用 (雑誌)'!$B$2:$L$4,3,FALSE)</f>
        <v>太宰「如是我聞（三）遺稿・石坂「太宰治の死」所収</v>
      </c>
      <c r="B6" s="153"/>
      <c r="C6" s="153"/>
      <c r="D6" s="153"/>
      <c r="E6" s="153"/>
      <c r="F6" s="153"/>
      <c r="G6" s="153"/>
      <c r="H6" s="162"/>
    </row>
    <row r="7" spans="1:8" ht="13.5" customHeight="1">
      <c r="A7" s="161"/>
      <c r="B7" s="153"/>
      <c r="C7" s="153"/>
      <c r="D7" s="153"/>
      <c r="E7" s="153"/>
      <c r="F7" s="153"/>
      <c r="G7" s="153"/>
      <c r="H7" s="162"/>
    </row>
    <row r="8" spans="1:8" ht="13.5" customHeight="1">
      <c r="A8" s="161"/>
      <c r="B8" s="153"/>
      <c r="C8" s="153"/>
      <c r="D8" s="153"/>
      <c r="E8" s="153"/>
      <c r="F8" s="153"/>
      <c r="G8" s="153"/>
      <c r="H8" s="162"/>
    </row>
    <row r="9" spans="1:8" ht="17.25">
      <c r="A9" s="56"/>
      <c r="B9" s="143">
        <f>VLOOKUP(A3,'キャプション用 (雑誌)'!$B$2:$L$4,4,FALSE)</f>
        <v>17685</v>
      </c>
      <c r="C9" s="143"/>
      <c r="D9" s="143"/>
      <c r="E9" s="57"/>
      <c r="F9" s="144" t="str">
        <f>VLOOKUP(A3,'キャプション用 (雑誌)'!$B$2:$L$4,5,FALSE)</f>
        <v>新潮社</v>
      </c>
      <c r="G9" s="144"/>
      <c r="H9" s="58"/>
    </row>
    <row r="10" spans="1:8" ht="5.25" customHeight="1">
      <c r="A10" s="49"/>
      <c r="B10" s="46"/>
      <c r="C10" s="46"/>
      <c r="D10" s="46"/>
      <c r="E10" s="46"/>
      <c r="F10" s="46"/>
      <c r="G10" s="46"/>
      <c r="H10" s="43"/>
    </row>
    <row r="11" spans="1:8" ht="36.75" customHeight="1">
      <c r="A11" s="49"/>
      <c r="B11" s="164">
        <f>VLOOKUP(A3,'キャプション用 (雑誌)'!$B$2:$L$4,6,FALSE)</f>
        <v>0</v>
      </c>
      <c r="C11" s="164"/>
      <c r="D11" s="164"/>
      <c r="E11" s="164"/>
      <c r="F11" s="164"/>
      <c r="G11" s="164"/>
      <c r="H11" s="43"/>
    </row>
    <row r="12" spans="1:8">
      <c r="A12" s="50"/>
      <c r="B12" s="44"/>
      <c r="C12" s="44"/>
      <c r="D12" s="44"/>
      <c r="E12" s="44"/>
      <c r="F12" s="44"/>
      <c r="G12" s="44"/>
      <c r="H12" s="45"/>
    </row>
    <row r="13" spans="1:8">
      <c r="A13" s="48">
        <v>2</v>
      </c>
      <c r="B13" s="40"/>
      <c r="C13" s="40"/>
      <c r="D13" s="40"/>
      <c r="E13" s="40"/>
      <c r="F13" s="40"/>
      <c r="G13" s="40"/>
      <c r="H13" s="41"/>
    </row>
    <row r="14" spans="1:8" ht="13.5" customHeight="1">
      <c r="A14" s="49"/>
      <c r="B14" s="142" t="str">
        <f>VLOOKUP(A13,'キャプション用 (雑誌)'!$B$2:$L$4,2,FALSE)</f>
        <v>「校友会報」第17～22号合冊</v>
      </c>
      <c r="C14" s="142"/>
      <c r="D14" s="142"/>
      <c r="E14" s="142"/>
      <c r="F14" s="142"/>
      <c r="G14" s="142"/>
      <c r="H14" s="43"/>
    </row>
    <row r="15" spans="1:8" ht="13.5" customHeight="1">
      <c r="A15" s="49"/>
      <c r="B15" s="142"/>
      <c r="C15" s="142"/>
      <c r="D15" s="142"/>
      <c r="E15" s="142"/>
      <c r="F15" s="142"/>
      <c r="G15" s="142"/>
      <c r="H15" s="43"/>
    </row>
    <row r="16" spans="1:8">
      <c r="A16" s="49"/>
      <c r="B16" s="153" t="str">
        <f>VLOOKUP(A13,'キャプション用 (雑誌)'!$B$2:$L$4,3,FALSE)</f>
        <v>石坂「雪」「母の歌」所収</v>
      </c>
      <c r="C16" s="153"/>
      <c r="D16" s="153"/>
      <c r="E16" s="153"/>
      <c r="F16" s="153"/>
      <c r="G16" s="153"/>
      <c r="H16" s="43"/>
    </row>
    <row r="17" spans="1:9">
      <c r="A17" s="49"/>
      <c r="B17" s="153"/>
      <c r="C17" s="153"/>
      <c r="D17" s="153"/>
      <c r="E17" s="153"/>
      <c r="F17" s="153"/>
      <c r="G17" s="153"/>
      <c r="H17" s="43"/>
    </row>
    <row r="18" spans="1:9">
      <c r="A18" s="49"/>
      <c r="B18" s="153"/>
      <c r="C18" s="153"/>
      <c r="D18" s="153"/>
      <c r="E18" s="153"/>
      <c r="F18" s="153"/>
      <c r="G18" s="153"/>
      <c r="H18" s="43"/>
    </row>
    <row r="19" spans="1:9" ht="17.25">
      <c r="A19" s="56"/>
      <c r="B19" s="166" t="str">
        <f>VLOOKUP(A13,'キャプション用 (雑誌)'!$B$2:$L$4,4,FALSE)</f>
        <v>大正4年3月～9年4月</v>
      </c>
      <c r="C19" s="166"/>
      <c r="D19" s="166"/>
      <c r="E19" s="159" t="str">
        <f>VLOOKUP(A13,'キャプション用 (雑誌)'!$B$2:$L$4,5,FALSE)</f>
        <v>青森県立弘前高等学校校友会</v>
      </c>
      <c r="F19" s="159"/>
      <c r="G19" s="159"/>
      <c r="H19" s="160"/>
    </row>
    <row r="20" spans="1:9" ht="9" customHeight="1">
      <c r="A20" s="49"/>
      <c r="B20" s="46"/>
      <c r="C20" s="46"/>
      <c r="D20" s="46"/>
      <c r="E20" s="46"/>
      <c r="F20" s="46"/>
      <c r="G20" s="46"/>
      <c r="H20" s="43"/>
    </row>
    <row r="21" spans="1:9" ht="18.75" customHeight="1">
      <c r="A21" s="163" t="str">
        <f>VLOOKUP(A13,'キャプション用 (雑誌)'!$B$2:$L$4,6,FALSE)</f>
        <v>青森県立弘前高等学校寄託</v>
      </c>
      <c r="B21" s="164"/>
      <c r="C21" s="164"/>
      <c r="D21" s="164"/>
      <c r="E21" s="164"/>
      <c r="F21" s="164"/>
      <c r="G21" s="164"/>
      <c r="H21" s="165"/>
    </row>
    <row r="22" spans="1:9" ht="19.5" customHeight="1">
      <c r="A22" s="167"/>
      <c r="B22" s="168"/>
      <c r="C22" s="168"/>
      <c r="D22" s="168"/>
      <c r="E22" s="168"/>
      <c r="F22" s="168"/>
      <c r="G22" s="168"/>
      <c r="H22" s="169"/>
    </row>
    <row r="23" spans="1:9">
      <c r="A23" s="48">
        <v>3</v>
      </c>
      <c r="B23" s="40"/>
      <c r="C23" s="40"/>
      <c r="D23" s="40"/>
      <c r="E23" s="40"/>
      <c r="F23" s="40"/>
      <c r="G23" s="40"/>
      <c r="H23" s="41"/>
    </row>
    <row r="24" spans="1:9">
      <c r="A24" s="49">
        <v>4</v>
      </c>
      <c r="B24" s="46"/>
      <c r="C24" s="142" t="str">
        <f>VLOOKUP(A23,'キャプション用 (雑誌)'!$B$2:$L$4,2,FALSE)</f>
        <v>「校友会誌」　第34号</v>
      </c>
      <c r="D24" s="142"/>
      <c r="E24" s="142"/>
      <c r="F24" s="142"/>
      <c r="G24" s="46"/>
      <c r="H24" s="43"/>
    </row>
    <row r="25" spans="1:9">
      <c r="A25" s="49"/>
      <c r="B25" s="46"/>
      <c r="C25" s="142"/>
      <c r="D25" s="142"/>
      <c r="E25" s="142"/>
      <c r="F25" s="142"/>
      <c r="G25" s="46"/>
      <c r="H25" s="43"/>
    </row>
    <row r="26" spans="1:9" ht="13.5" customHeight="1">
      <c r="A26" s="161" t="str">
        <f>VLOOKUP(A23,'キャプション用 (雑誌)'!$B$2:$L$4,3,FALSE)</f>
        <v>津島修治（辻魔首氏）「最後（后）の太閤」所収</v>
      </c>
      <c r="B26" s="153"/>
      <c r="C26" s="153"/>
      <c r="D26" s="153"/>
      <c r="E26" s="153"/>
      <c r="F26" s="153"/>
      <c r="G26" s="153"/>
      <c r="H26" s="162"/>
    </row>
    <row r="27" spans="1:9" ht="13.5" customHeight="1">
      <c r="A27" s="161"/>
      <c r="B27" s="153"/>
      <c r="C27" s="153"/>
      <c r="D27" s="153"/>
      <c r="E27" s="153"/>
      <c r="F27" s="153"/>
      <c r="G27" s="153"/>
      <c r="H27" s="162"/>
      <c r="I27" s="66"/>
    </row>
    <row r="28" spans="1:9" ht="13.5" customHeight="1">
      <c r="A28" s="161"/>
      <c r="B28" s="153"/>
      <c r="C28" s="153"/>
      <c r="D28" s="153"/>
      <c r="E28" s="153"/>
      <c r="F28" s="153"/>
      <c r="G28" s="153"/>
      <c r="H28" s="162"/>
    </row>
    <row r="29" spans="1:9" ht="17.25">
      <c r="A29" s="56"/>
      <c r="B29" s="166">
        <f>VLOOKUP(A23,'キャプション用 (雑誌)'!$B$2:$L$4,4,FALSE)</f>
        <v>9192</v>
      </c>
      <c r="C29" s="166"/>
      <c r="D29" s="166"/>
      <c r="E29" s="159" t="str">
        <f>VLOOKUP(A23,'キャプション用 (雑誌)'!$B$2:$L$4,5,FALSE)</f>
        <v>県立青森中学校校友会会誌部</v>
      </c>
      <c r="F29" s="159"/>
      <c r="G29" s="159"/>
      <c r="H29" s="160"/>
    </row>
    <row r="30" spans="1:9">
      <c r="A30" s="49"/>
      <c r="B30" s="46"/>
      <c r="C30" s="46"/>
      <c r="D30" s="46"/>
      <c r="E30" s="46"/>
      <c r="F30" s="46"/>
      <c r="G30" s="46"/>
      <c r="H30" s="43"/>
    </row>
    <row r="31" spans="1:9" ht="17.25">
      <c r="A31" s="49"/>
      <c r="B31" s="159">
        <f>VLOOKUP(A23,'キャプション用 (雑誌)'!$B$2:$L$4,6,FALSE)</f>
        <v>0</v>
      </c>
      <c r="C31" s="159"/>
      <c r="D31" s="159"/>
      <c r="E31" s="159"/>
      <c r="F31" s="159"/>
      <c r="G31" s="159"/>
      <c r="H31" s="43"/>
    </row>
    <row r="32" spans="1:9">
      <c r="A32" s="50"/>
      <c r="B32" s="44"/>
      <c r="C32" s="44"/>
      <c r="D32" s="44"/>
      <c r="E32" s="44"/>
      <c r="F32" s="44"/>
      <c r="G32" s="44"/>
      <c r="H32" s="45"/>
    </row>
    <row r="33" spans="1:8">
      <c r="A33" s="48">
        <v>4</v>
      </c>
      <c r="B33" s="40"/>
      <c r="C33" s="40"/>
      <c r="D33" s="40"/>
      <c r="E33" s="40"/>
      <c r="F33" s="40"/>
      <c r="G33" s="40"/>
      <c r="H33" s="41"/>
    </row>
    <row r="34" spans="1:8">
      <c r="A34" s="49"/>
      <c r="B34" s="46"/>
      <c r="C34" s="142" t="e">
        <f>VLOOKUP(A33,'キャプション用 (雑誌)'!$B$2:$L$4,2,FALSE)</f>
        <v>#N/A</v>
      </c>
      <c r="D34" s="142"/>
      <c r="E34" s="142"/>
      <c r="F34" s="142"/>
      <c r="G34" s="46"/>
      <c r="H34" s="43"/>
    </row>
    <row r="35" spans="1:8">
      <c r="A35" s="49"/>
      <c r="B35" s="46"/>
      <c r="C35" s="142"/>
      <c r="D35" s="142"/>
      <c r="E35" s="142"/>
      <c r="F35" s="142"/>
      <c r="G35" s="46"/>
      <c r="H35" s="43"/>
    </row>
    <row r="36" spans="1:8">
      <c r="A36" s="49"/>
      <c r="B36" s="153" t="e">
        <f>VLOOKUP(A33,'キャプション用 (雑誌)'!$B$2:$L$4,3,FALSE)</f>
        <v>#N/A</v>
      </c>
      <c r="C36" s="153"/>
      <c r="D36" s="153"/>
      <c r="E36" s="153"/>
      <c r="F36" s="153"/>
      <c r="G36" s="153"/>
      <c r="H36" s="43"/>
    </row>
    <row r="37" spans="1:8">
      <c r="A37" s="49"/>
      <c r="B37" s="153"/>
      <c r="C37" s="153"/>
      <c r="D37" s="153"/>
      <c r="E37" s="153"/>
      <c r="F37" s="153"/>
      <c r="G37" s="153"/>
      <c r="H37" s="43"/>
    </row>
    <row r="38" spans="1:8">
      <c r="A38" s="49"/>
      <c r="B38" s="153"/>
      <c r="C38" s="153"/>
      <c r="D38" s="153"/>
      <c r="E38" s="153"/>
      <c r="F38" s="153"/>
      <c r="G38" s="153"/>
      <c r="H38" s="43"/>
    </row>
    <row r="39" spans="1:8" ht="17.25">
      <c r="A39" s="56"/>
      <c r="B39" s="143" t="e">
        <f>VLOOKUP(A33,'キャプション用 (雑誌)'!$B$2:$L$4,4,FALSE)</f>
        <v>#N/A</v>
      </c>
      <c r="C39" s="143"/>
      <c r="D39" s="143"/>
      <c r="E39" s="57"/>
      <c r="F39" s="64" t="e">
        <f>VLOOKUP(A33,'キャプション用 (雑誌)'!$B$2:$L$4,5,FALSE)</f>
        <v>#N/A</v>
      </c>
      <c r="G39" s="64"/>
      <c r="H39" s="58"/>
    </row>
    <row r="40" spans="1:8">
      <c r="A40" s="49"/>
      <c r="B40" s="46"/>
      <c r="C40" s="46"/>
      <c r="D40" s="46"/>
      <c r="E40" s="46"/>
      <c r="F40" s="46"/>
      <c r="G40" s="46"/>
      <c r="H40" s="43"/>
    </row>
    <row r="41" spans="1:8" ht="18.75">
      <c r="A41" s="49"/>
      <c r="B41" s="46"/>
      <c r="C41" s="145" t="e">
        <f>VLOOKUP(A33,'キャプション用 (雑誌)'!$B$2:$L$4,6,FALSE)</f>
        <v>#N/A</v>
      </c>
      <c r="D41" s="145"/>
      <c r="E41" s="145"/>
      <c r="F41" s="145"/>
      <c r="G41" s="46"/>
      <c r="H41" s="43"/>
    </row>
    <row r="42" spans="1:8">
      <c r="A42" s="50"/>
      <c r="B42" s="44"/>
      <c r="C42" s="44"/>
      <c r="D42" s="44"/>
      <c r="E42" s="44"/>
      <c r="F42" s="44"/>
      <c r="G42" s="44"/>
      <c r="H42" s="45"/>
    </row>
    <row r="43" spans="1:8">
      <c r="A43" s="48">
        <v>5</v>
      </c>
      <c r="B43" s="40"/>
      <c r="C43" s="40"/>
      <c r="D43" s="40"/>
      <c r="E43" s="40"/>
      <c r="F43" s="40"/>
      <c r="G43" s="40"/>
      <c r="H43" s="41"/>
    </row>
    <row r="44" spans="1:8">
      <c r="A44" s="49"/>
      <c r="B44" s="46"/>
      <c r="C44" s="142" t="e">
        <f>VLOOKUP(A43,'キャプション用 (雑誌)'!$B$2:$L$4,2,FALSE)</f>
        <v>#N/A</v>
      </c>
      <c r="D44" s="142"/>
      <c r="E44" s="142"/>
      <c r="F44" s="142"/>
      <c r="G44" s="46"/>
      <c r="H44" s="43"/>
    </row>
    <row r="45" spans="1:8">
      <c r="A45" s="49"/>
      <c r="B45" s="46"/>
      <c r="C45" s="142"/>
      <c r="D45" s="142"/>
      <c r="E45" s="142"/>
      <c r="F45" s="142"/>
      <c r="G45" s="46"/>
      <c r="H45" s="43"/>
    </row>
    <row r="46" spans="1:8">
      <c r="A46" s="49"/>
      <c r="B46" s="153" t="e">
        <f>VLOOKUP(A43,'キャプション用 (雑誌)'!$B$2:$L$4,3,FALSE)</f>
        <v>#N/A</v>
      </c>
      <c r="C46" s="153"/>
      <c r="D46" s="153"/>
      <c r="E46" s="153"/>
      <c r="F46" s="153"/>
      <c r="G46" s="153"/>
      <c r="H46" s="43"/>
    </row>
    <row r="47" spans="1:8">
      <c r="A47" s="49"/>
      <c r="B47" s="153"/>
      <c r="C47" s="153"/>
      <c r="D47" s="153"/>
      <c r="E47" s="153"/>
      <c r="F47" s="153"/>
      <c r="G47" s="153"/>
      <c r="H47" s="43"/>
    </row>
    <row r="48" spans="1:8">
      <c r="A48" s="49"/>
      <c r="B48" s="153"/>
      <c r="C48" s="153"/>
      <c r="D48" s="153"/>
      <c r="E48" s="153"/>
      <c r="F48" s="153"/>
      <c r="G48" s="153"/>
      <c r="H48" s="43"/>
    </row>
    <row r="49" spans="1:8" ht="17.25">
      <c r="A49" s="56"/>
      <c r="B49" s="143" t="e">
        <f>VLOOKUP(A43,'キャプション用 (雑誌)'!$B$2:$L$4,4,FALSE)</f>
        <v>#N/A</v>
      </c>
      <c r="C49" s="143"/>
      <c r="D49" s="143"/>
      <c r="E49" s="57"/>
      <c r="F49" s="64" t="e">
        <f>VLOOKUP(A43,'キャプション用 (雑誌)'!$B$2:$L$4,5,FALSE)</f>
        <v>#N/A</v>
      </c>
      <c r="G49" s="64"/>
      <c r="H49" s="58"/>
    </row>
    <row r="50" spans="1:8">
      <c r="A50" s="49"/>
      <c r="B50" s="46"/>
      <c r="C50" s="46"/>
      <c r="D50" s="46"/>
      <c r="E50" s="46"/>
      <c r="F50" s="46"/>
      <c r="G50" s="46"/>
      <c r="H50" s="43"/>
    </row>
    <row r="51" spans="1:8" ht="18.75">
      <c r="A51" s="49"/>
      <c r="B51" s="46"/>
      <c r="C51" s="145" t="e">
        <f>VLOOKUP(A43,'キャプション用 (雑誌)'!$B$2:$L$4,6,FALSE)</f>
        <v>#N/A</v>
      </c>
      <c r="D51" s="145"/>
      <c r="E51" s="145"/>
      <c r="F51" s="145"/>
      <c r="G51" s="145"/>
      <c r="H51" s="43"/>
    </row>
    <row r="52" spans="1:8" ht="12.75" customHeight="1">
      <c r="A52" s="50"/>
      <c r="B52" s="44"/>
      <c r="C52" s="44"/>
      <c r="D52" s="44"/>
      <c r="E52" s="44"/>
      <c r="F52" s="44"/>
      <c r="G52" s="44"/>
      <c r="H52" s="45"/>
    </row>
    <row r="53" spans="1:8" ht="12.75" customHeight="1">
      <c r="A53" s="49"/>
      <c r="B53" s="42"/>
      <c r="C53" s="42"/>
      <c r="D53" s="42"/>
      <c r="E53" s="42"/>
      <c r="F53" s="42"/>
      <c r="G53" s="42"/>
      <c r="H53" s="43"/>
    </row>
    <row r="54" spans="1:8">
      <c r="A54" s="48">
        <v>6</v>
      </c>
      <c r="B54" s="40"/>
      <c r="C54" s="40"/>
      <c r="D54" s="40"/>
      <c r="E54" s="40"/>
      <c r="F54" s="40"/>
      <c r="G54" s="40"/>
      <c r="H54" s="41"/>
    </row>
    <row r="55" spans="1:8">
      <c r="A55" s="49"/>
      <c r="B55" s="46"/>
      <c r="C55" s="142" t="e">
        <f>VLOOKUP(A54,'キャプション用 (雑誌)'!$B$2:$L$4,2,FALSE)</f>
        <v>#N/A</v>
      </c>
      <c r="D55" s="142"/>
      <c r="E55" s="142"/>
      <c r="F55" s="142"/>
      <c r="G55" s="46"/>
      <c r="H55" s="43"/>
    </row>
    <row r="56" spans="1:8">
      <c r="A56" s="49"/>
      <c r="B56" s="46"/>
      <c r="C56" s="142"/>
      <c r="D56" s="142"/>
      <c r="E56" s="142"/>
      <c r="F56" s="142"/>
      <c r="G56" s="46"/>
      <c r="H56" s="43"/>
    </row>
    <row r="57" spans="1:8">
      <c r="A57" s="49"/>
      <c r="B57" s="153" t="e">
        <f>VLOOKUP(A54,'キャプション用 (雑誌)'!$B$2:$L$4,3,FALSE)</f>
        <v>#N/A</v>
      </c>
      <c r="C57" s="153"/>
      <c r="D57" s="153"/>
      <c r="E57" s="153"/>
      <c r="F57" s="153"/>
      <c r="G57" s="153"/>
      <c r="H57" s="43"/>
    </row>
    <row r="58" spans="1:8">
      <c r="A58" s="49"/>
      <c r="B58" s="153"/>
      <c r="C58" s="153"/>
      <c r="D58" s="153"/>
      <c r="E58" s="153"/>
      <c r="F58" s="153"/>
      <c r="G58" s="153"/>
      <c r="H58" s="43"/>
    </row>
    <row r="59" spans="1:8">
      <c r="A59" s="49"/>
      <c r="B59" s="153"/>
      <c r="C59" s="153"/>
      <c r="D59" s="153"/>
      <c r="E59" s="153"/>
      <c r="F59" s="153"/>
      <c r="G59" s="153"/>
      <c r="H59" s="43"/>
    </row>
    <row r="60" spans="1:8" ht="17.25">
      <c r="A60" s="56"/>
      <c r="B60" s="143" t="e">
        <f>VLOOKUP(A54,'キャプション用 (雑誌)'!$B$2:$L$4,4,FALSE)</f>
        <v>#N/A</v>
      </c>
      <c r="C60" s="143"/>
      <c r="D60" s="143"/>
      <c r="E60" s="57"/>
      <c r="F60" s="64" t="e">
        <f>VLOOKUP(A54,'キャプション用 (雑誌)'!$B$2:$L$4,5,FALSE)</f>
        <v>#N/A</v>
      </c>
      <c r="G60" s="64"/>
      <c r="H60" s="58"/>
    </row>
    <row r="61" spans="1:8">
      <c r="A61" s="49"/>
      <c r="B61" s="46"/>
      <c r="C61" s="46"/>
      <c r="D61" s="46"/>
      <c r="E61" s="46"/>
      <c r="F61" s="46"/>
      <c r="G61" s="46"/>
      <c r="H61" s="43"/>
    </row>
    <row r="62" spans="1:8" ht="18.75">
      <c r="A62" s="49"/>
      <c r="B62" s="46"/>
      <c r="C62" s="145" t="e">
        <f>VLOOKUP(A54,'キャプション用 (雑誌)'!$B$2:$L$4,6,FALSE)</f>
        <v>#N/A</v>
      </c>
      <c r="D62" s="145"/>
      <c r="E62" s="145"/>
      <c r="F62" s="145"/>
      <c r="G62" s="46"/>
      <c r="H62" s="43"/>
    </row>
    <row r="63" spans="1:8">
      <c r="A63" s="50"/>
      <c r="B63" s="44"/>
      <c r="C63" s="44"/>
      <c r="D63" s="44"/>
      <c r="E63" s="44"/>
      <c r="F63" s="44"/>
      <c r="G63" s="44"/>
      <c r="H63" s="45"/>
    </row>
    <row r="64" spans="1:8">
      <c r="A64" s="48">
        <v>7</v>
      </c>
      <c r="B64" s="40"/>
      <c r="C64" s="40"/>
      <c r="D64" s="40"/>
      <c r="E64" s="40"/>
      <c r="F64" s="40"/>
      <c r="G64" s="40"/>
      <c r="H64" s="41"/>
    </row>
    <row r="65" spans="1:8">
      <c r="A65" s="49"/>
      <c r="B65" s="46"/>
      <c r="C65" s="142" t="e">
        <f>VLOOKUP(A64,'キャプション用 (雑誌)'!$B$2:$L$4,2,FALSE)</f>
        <v>#N/A</v>
      </c>
      <c r="D65" s="142"/>
      <c r="E65" s="142"/>
      <c r="F65" s="142"/>
      <c r="G65" s="46"/>
      <c r="H65" s="43"/>
    </row>
    <row r="66" spans="1:8">
      <c r="A66" s="49"/>
      <c r="B66" s="46"/>
      <c r="C66" s="142"/>
      <c r="D66" s="142"/>
      <c r="E66" s="142"/>
      <c r="F66" s="142"/>
      <c r="G66" s="46"/>
      <c r="H66" s="43"/>
    </row>
    <row r="67" spans="1:8">
      <c r="A67" s="49"/>
      <c r="B67" s="153" t="e">
        <f>VLOOKUP(A64,'キャプション用 (雑誌)'!$B$2:$L$4,3,FALSE)</f>
        <v>#N/A</v>
      </c>
      <c r="C67" s="153"/>
      <c r="D67" s="153"/>
      <c r="E67" s="153"/>
      <c r="F67" s="153"/>
      <c r="G67" s="153"/>
      <c r="H67" s="43"/>
    </row>
    <row r="68" spans="1:8">
      <c r="A68" s="49"/>
      <c r="B68" s="153"/>
      <c r="C68" s="153"/>
      <c r="D68" s="153"/>
      <c r="E68" s="153"/>
      <c r="F68" s="153"/>
      <c r="G68" s="153"/>
      <c r="H68" s="43"/>
    </row>
    <row r="69" spans="1:8">
      <c r="A69" s="49"/>
      <c r="B69" s="153"/>
      <c r="C69" s="153"/>
      <c r="D69" s="153"/>
      <c r="E69" s="153"/>
      <c r="F69" s="153"/>
      <c r="G69" s="153"/>
      <c r="H69" s="43"/>
    </row>
    <row r="70" spans="1:8" ht="17.25">
      <c r="A70" s="56"/>
      <c r="B70" s="143" t="e">
        <f>VLOOKUP(A64,'キャプション用 (雑誌)'!$B$2:$L$4,4,FALSE)</f>
        <v>#N/A</v>
      </c>
      <c r="C70" s="143"/>
      <c r="D70" s="143"/>
      <c r="E70" s="57"/>
      <c r="F70" s="64" t="e">
        <f>VLOOKUP(A64,'キャプション用 (雑誌)'!$B$2:$L$4,5,FALSE)</f>
        <v>#N/A</v>
      </c>
      <c r="G70" s="64"/>
      <c r="H70" s="58"/>
    </row>
    <row r="71" spans="1:8">
      <c r="A71" s="49"/>
      <c r="B71" s="46"/>
      <c r="C71" s="46"/>
      <c r="D71" s="46"/>
      <c r="E71" s="46"/>
      <c r="F71" s="46"/>
      <c r="G71" s="46"/>
      <c r="H71" s="43"/>
    </row>
    <row r="72" spans="1:8" ht="18.75">
      <c r="A72" s="49"/>
      <c r="B72" s="46"/>
      <c r="C72" s="65" t="e">
        <f>VLOOKUP(A64,'キャプション用 (雑誌)'!$B$2:$L$4,6,FALSE)</f>
        <v>#N/A</v>
      </c>
      <c r="D72" s="65"/>
      <c r="E72" s="65"/>
      <c r="F72" s="65"/>
      <c r="G72" s="46"/>
      <c r="H72" s="43"/>
    </row>
    <row r="73" spans="1:8">
      <c r="A73" s="50"/>
      <c r="B73" s="44"/>
      <c r="C73" s="44"/>
      <c r="D73" s="44"/>
      <c r="E73" s="44"/>
      <c r="F73" s="44"/>
      <c r="G73" s="44"/>
      <c r="H73" s="45"/>
    </row>
    <row r="74" spans="1:8">
      <c r="A74" s="48">
        <v>8</v>
      </c>
      <c r="B74" s="40"/>
      <c r="C74" s="40"/>
      <c r="D74" s="40"/>
      <c r="E74" s="40"/>
      <c r="F74" s="40"/>
      <c r="G74" s="40"/>
      <c r="H74" s="41"/>
    </row>
    <row r="75" spans="1:8">
      <c r="A75" s="49"/>
      <c r="B75" s="46"/>
      <c r="C75" s="142" t="e">
        <f>VLOOKUP(A74,'キャプション用 (雑誌)'!$B$2:$L$4,2,FALSE)</f>
        <v>#N/A</v>
      </c>
      <c r="D75" s="142"/>
      <c r="E75" s="142"/>
      <c r="F75" s="142"/>
      <c r="G75" s="46"/>
      <c r="H75" s="43"/>
    </row>
    <row r="76" spans="1:8">
      <c r="A76" s="49"/>
      <c r="B76" s="46"/>
      <c r="C76" s="142"/>
      <c r="D76" s="142"/>
      <c r="E76" s="142"/>
      <c r="F76" s="142"/>
      <c r="G76" s="46"/>
      <c r="H76" s="43"/>
    </row>
    <row r="77" spans="1:8">
      <c r="A77" s="49"/>
      <c r="B77" s="153" t="e">
        <f>VLOOKUP(A74,'キャプション用 (雑誌)'!$B$2:$L$4,3,FALSE)</f>
        <v>#N/A</v>
      </c>
      <c r="C77" s="153"/>
      <c r="D77" s="153"/>
      <c r="E77" s="153"/>
      <c r="F77" s="153"/>
      <c r="G77" s="153"/>
      <c r="H77" s="43"/>
    </row>
    <row r="78" spans="1:8">
      <c r="A78" s="49"/>
      <c r="B78" s="153"/>
      <c r="C78" s="153"/>
      <c r="D78" s="153"/>
      <c r="E78" s="153"/>
      <c r="F78" s="153"/>
      <c r="G78" s="153"/>
      <c r="H78" s="43"/>
    </row>
    <row r="79" spans="1:8">
      <c r="A79" s="49"/>
      <c r="B79" s="153"/>
      <c r="C79" s="153"/>
      <c r="D79" s="153"/>
      <c r="E79" s="153"/>
      <c r="F79" s="153"/>
      <c r="G79" s="153"/>
      <c r="H79" s="43"/>
    </row>
    <row r="80" spans="1:8" ht="17.25">
      <c r="A80" s="56"/>
      <c r="B80" s="143" t="e">
        <f>VLOOKUP(A74,'キャプション用 (雑誌)'!$B$2:$L$4,4,FALSE)</f>
        <v>#N/A</v>
      </c>
      <c r="C80" s="143"/>
      <c r="D80" s="143"/>
      <c r="E80" s="57"/>
      <c r="F80" s="64" t="e">
        <f>VLOOKUP(A74,'キャプション用 (雑誌)'!$B$2:$L$4,5,FALSE)</f>
        <v>#N/A</v>
      </c>
      <c r="G80" s="64"/>
      <c r="H80" s="58"/>
    </row>
    <row r="81" spans="1:8">
      <c r="A81" s="49"/>
      <c r="B81" s="46"/>
      <c r="C81" s="46"/>
      <c r="D81" s="46"/>
      <c r="E81" s="46"/>
      <c r="F81" s="46"/>
      <c r="G81" s="46"/>
      <c r="H81" s="43"/>
    </row>
    <row r="82" spans="1:8" ht="18.75">
      <c r="A82" s="49"/>
      <c r="B82" s="46"/>
      <c r="C82" s="145" t="e">
        <f>VLOOKUP(A74,'キャプション用 (雑誌)'!$B$2:$L$4,6,FALSE)</f>
        <v>#N/A</v>
      </c>
      <c r="D82" s="145"/>
      <c r="E82" s="145"/>
      <c r="F82" s="145"/>
      <c r="G82" s="145"/>
      <c r="H82" s="43"/>
    </row>
    <row r="83" spans="1:8">
      <c r="A83" s="50"/>
      <c r="B83" s="44"/>
      <c r="C83" s="44"/>
      <c r="D83" s="44"/>
      <c r="E83" s="44"/>
      <c r="F83" s="44"/>
      <c r="G83" s="44"/>
      <c r="H83" s="45"/>
    </row>
    <row r="84" spans="1:8">
      <c r="A84" s="48">
        <v>9</v>
      </c>
      <c r="B84" s="40"/>
      <c r="C84" s="40"/>
      <c r="D84" s="40"/>
      <c r="E84" s="40"/>
      <c r="F84" s="40"/>
      <c r="G84" s="40"/>
      <c r="H84" s="41"/>
    </row>
    <row r="85" spans="1:8">
      <c r="A85" s="49"/>
      <c r="B85" s="46"/>
      <c r="C85" s="142" t="e">
        <f>VLOOKUP(A84,'キャプション用 (雑誌)'!$B$2:$L$4,2,FALSE)</f>
        <v>#N/A</v>
      </c>
      <c r="D85" s="142"/>
      <c r="E85" s="142"/>
      <c r="F85" s="142"/>
      <c r="G85" s="46"/>
      <c r="H85" s="43"/>
    </row>
    <row r="86" spans="1:8">
      <c r="A86" s="49"/>
      <c r="B86" s="46"/>
      <c r="C86" s="142"/>
      <c r="D86" s="142"/>
      <c r="E86" s="142"/>
      <c r="F86" s="142"/>
      <c r="G86" s="46"/>
      <c r="H86" s="43"/>
    </row>
    <row r="87" spans="1:8">
      <c r="A87" s="49"/>
      <c r="B87" s="153" t="e">
        <f>VLOOKUP(A84,'キャプション用 (雑誌)'!$B$2:$L$4,3,FALSE)</f>
        <v>#N/A</v>
      </c>
      <c r="C87" s="153"/>
      <c r="D87" s="153"/>
      <c r="E87" s="153"/>
      <c r="F87" s="153"/>
      <c r="G87" s="153"/>
      <c r="H87" s="43"/>
    </row>
    <row r="88" spans="1:8">
      <c r="A88" s="49"/>
      <c r="B88" s="153"/>
      <c r="C88" s="153"/>
      <c r="D88" s="153"/>
      <c r="E88" s="153"/>
      <c r="F88" s="153"/>
      <c r="G88" s="153"/>
      <c r="H88" s="43"/>
    </row>
    <row r="89" spans="1:8">
      <c r="A89" s="49"/>
      <c r="B89" s="153"/>
      <c r="C89" s="153"/>
      <c r="D89" s="153"/>
      <c r="E89" s="153"/>
      <c r="F89" s="153"/>
      <c r="G89" s="153"/>
      <c r="H89" s="43"/>
    </row>
    <row r="90" spans="1:8" ht="17.25">
      <c r="A90" s="56"/>
      <c r="B90" s="143" t="e">
        <f>VLOOKUP(A84,'キャプション用 (雑誌)'!$B$2:$L$4,4,FALSE)</f>
        <v>#N/A</v>
      </c>
      <c r="C90" s="143"/>
      <c r="D90" s="143"/>
      <c r="E90" s="57"/>
      <c r="F90" s="64" t="e">
        <f>VLOOKUP(A84,'キャプション用 (雑誌)'!$B$2:$L$4,5,FALSE)</f>
        <v>#N/A</v>
      </c>
      <c r="G90" s="64"/>
      <c r="H90" s="58"/>
    </row>
    <row r="91" spans="1:8">
      <c r="A91" s="49"/>
      <c r="B91" s="46"/>
      <c r="C91" s="46"/>
      <c r="D91" s="46"/>
      <c r="E91" s="46"/>
      <c r="F91" s="46"/>
      <c r="G91" s="46"/>
      <c r="H91" s="43"/>
    </row>
    <row r="92" spans="1:8" ht="18.75">
      <c r="A92" s="49"/>
      <c r="B92" s="46"/>
      <c r="C92" s="145" t="e">
        <f>VLOOKUP(A84,'キャプション用 (雑誌)'!$B$2:$L$4,6,FALSE)</f>
        <v>#N/A</v>
      </c>
      <c r="D92" s="145"/>
      <c r="E92" s="145"/>
      <c r="F92" s="145"/>
      <c r="G92" s="46"/>
      <c r="H92" s="43"/>
    </row>
    <row r="93" spans="1:8">
      <c r="A93" s="50"/>
      <c r="B93" s="44"/>
      <c r="C93" s="44"/>
      <c r="D93" s="44"/>
      <c r="E93" s="44"/>
      <c r="F93" s="44"/>
      <c r="G93" s="44"/>
      <c r="H93" s="45"/>
    </row>
    <row r="94" spans="1:8">
      <c r="A94" s="48">
        <v>10</v>
      </c>
      <c r="B94" s="40"/>
      <c r="C94" s="40"/>
      <c r="D94" s="40"/>
      <c r="E94" s="40"/>
      <c r="F94" s="40"/>
      <c r="G94" s="40"/>
      <c r="H94" s="41"/>
    </row>
    <row r="95" spans="1:8">
      <c r="A95" s="49"/>
      <c r="B95" s="46"/>
      <c r="C95" s="142" t="e">
        <f>VLOOKUP(A94,'キャプション用 (雑誌)'!$B$2:$L$4,2,FALSE)</f>
        <v>#N/A</v>
      </c>
      <c r="D95" s="142"/>
      <c r="E95" s="142"/>
      <c r="F95" s="142"/>
      <c r="G95" s="46"/>
      <c r="H95" s="43"/>
    </row>
    <row r="96" spans="1:8">
      <c r="A96" s="49"/>
      <c r="B96" s="46"/>
      <c r="C96" s="142"/>
      <c r="D96" s="142"/>
      <c r="E96" s="142"/>
      <c r="F96" s="142"/>
      <c r="G96" s="46"/>
      <c r="H96" s="43"/>
    </row>
    <row r="97" spans="1:8">
      <c r="A97" s="49"/>
      <c r="B97" s="153" t="e">
        <f>VLOOKUP(A94,'キャプション用 (雑誌)'!$B$2:$L$4,3,FALSE)</f>
        <v>#N/A</v>
      </c>
      <c r="C97" s="153"/>
      <c r="D97" s="153"/>
      <c r="E97" s="153"/>
      <c r="F97" s="153"/>
      <c r="G97" s="153"/>
      <c r="H97" s="43"/>
    </row>
    <row r="98" spans="1:8">
      <c r="A98" s="49"/>
      <c r="B98" s="153"/>
      <c r="C98" s="153"/>
      <c r="D98" s="153"/>
      <c r="E98" s="153"/>
      <c r="F98" s="153"/>
      <c r="G98" s="153"/>
      <c r="H98" s="43"/>
    </row>
    <row r="99" spans="1:8">
      <c r="A99" s="49"/>
      <c r="B99" s="153"/>
      <c r="C99" s="153"/>
      <c r="D99" s="153"/>
      <c r="E99" s="153"/>
      <c r="F99" s="153"/>
      <c r="G99" s="153"/>
      <c r="H99" s="43"/>
    </row>
    <row r="100" spans="1:8" ht="17.25">
      <c r="A100" s="56"/>
      <c r="B100" s="143" t="e">
        <f>VLOOKUP(A94,'キャプション用 (雑誌)'!$B$2:$L$4,4,FALSE)</f>
        <v>#N/A</v>
      </c>
      <c r="C100" s="143"/>
      <c r="D100" s="143"/>
      <c r="E100" s="57"/>
      <c r="F100" s="64" t="e">
        <f>VLOOKUP(A94,'キャプション用 (雑誌)'!$B$2:$L$4,5,FALSE)</f>
        <v>#N/A</v>
      </c>
      <c r="G100" s="64"/>
      <c r="H100" s="58"/>
    </row>
    <row r="101" spans="1:8">
      <c r="A101" s="49"/>
      <c r="B101" s="46"/>
      <c r="C101" s="46"/>
      <c r="D101" s="46"/>
      <c r="E101" s="46"/>
      <c r="F101" s="46"/>
      <c r="G101" s="46"/>
      <c r="H101" s="43"/>
    </row>
    <row r="102" spans="1:8" ht="18.75">
      <c r="A102" s="49"/>
      <c r="B102" s="46"/>
      <c r="C102" s="145" t="e">
        <f>VLOOKUP(A94,'キャプション用 (雑誌)'!$B$2:$L$4,6,FALSE)</f>
        <v>#N/A</v>
      </c>
      <c r="D102" s="145"/>
      <c r="E102" s="145"/>
      <c r="F102" s="145"/>
      <c r="G102" s="145"/>
      <c r="H102" s="43"/>
    </row>
    <row r="103" spans="1:8">
      <c r="A103" s="50"/>
      <c r="B103" s="44"/>
      <c r="C103" s="44"/>
      <c r="D103" s="44"/>
      <c r="E103" s="44"/>
      <c r="F103" s="44"/>
      <c r="G103" s="44"/>
      <c r="H103" s="45"/>
    </row>
    <row r="104" spans="1:8">
      <c r="A104" s="49"/>
      <c r="B104" s="42"/>
      <c r="C104" s="42"/>
      <c r="D104" s="42"/>
      <c r="E104" s="42"/>
      <c r="F104" s="42"/>
      <c r="G104" s="42"/>
      <c r="H104" s="43"/>
    </row>
    <row r="105" spans="1:8">
      <c r="A105" s="48">
        <v>11</v>
      </c>
      <c r="B105" s="40"/>
      <c r="C105" s="40"/>
      <c r="D105" s="40"/>
      <c r="E105" s="40"/>
      <c r="F105" s="40"/>
      <c r="G105" s="40"/>
      <c r="H105" s="41"/>
    </row>
    <row r="106" spans="1:8">
      <c r="A106" s="49"/>
      <c r="B106" s="46"/>
      <c r="C106" s="142" t="e">
        <f>VLOOKUP(A105,'キャプション用 (雑誌)'!$B$2:$L$4,2,FALSE)</f>
        <v>#N/A</v>
      </c>
      <c r="D106" s="142"/>
      <c r="E106" s="142"/>
      <c r="F106" s="142"/>
      <c r="G106" s="46"/>
      <c r="H106" s="43"/>
    </row>
    <row r="107" spans="1:8">
      <c r="A107" s="49"/>
      <c r="B107" s="46"/>
      <c r="C107" s="142"/>
      <c r="D107" s="142"/>
      <c r="E107" s="142"/>
      <c r="F107" s="142"/>
      <c r="G107" s="46"/>
      <c r="H107" s="43"/>
    </row>
    <row r="108" spans="1:8">
      <c r="A108" s="49"/>
      <c r="B108" s="153" t="e">
        <f>VLOOKUP(A105,'キャプション用 (雑誌)'!$B$2:$L$4,3,FALSE)</f>
        <v>#N/A</v>
      </c>
      <c r="C108" s="153"/>
      <c r="D108" s="153"/>
      <c r="E108" s="153"/>
      <c r="F108" s="153"/>
      <c r="G108" s="153"/>
      <c r="H108" s="43"/>
    </row>
    <row r="109" spans="1:8">
      <c r="A109" s="49"/>
      <c r="B109" s="153"/>
      <c r="C109" s="153"/>
      <c r="D109" s="153"/>
      <c r="E109" s="153"/>
      <c r="F109" s="153"/>
      <c r="G109" s="153"/>
      <c r="H109" s="43"/>
    </row>
    <row r="110" spans="1:8">
      <c r="A110" s="49"/>
      <c r="B110" s="153"/>
      <c r="C110" s="153"/>
      <c r="D110" s="153"/>
      <c r="E110" s="153"/>
      <c r="F110" s="153"/>
      <c r="G110" s="153"/>
      <c r="H110" s="43"/>
    </row>
    <row r="111" spans="1:8" ht="17.25">
      <c r="A111" s="56"/>
      <c r="B111" s="143" t="e">
        <f>VLOOKUP(A105,'キャプション用 (雑誌)'!$B$2:$L$4,4,FALSE)</f>
        <v>#N/A</v>
      </c>
      <c r="C111" s="143"/>
      <c r="D111" s="143"/>
      <c r="E111" s="57"/>
      <c r="F111" s="64" t="e">
        <f>VLOOKUP(A105,'キャプション用 (雑誌)'!$B$2:$L$4,5,FALSE)</f>
        <v>#N/A</v>
      </c>
      <c r="G111" s="64"/>
      <c r="H111" s="58"/>
    </row>
    <row r="112" spans="1:8">
      <c r="A112" s="49"/>
      <c r="B112" s="46"/>
      <c r="C112" s="46"/>
      <c r="D112" s="46"/>
      <c r="E112" s="46"/>
      <c r="F112" s="46"/>
      <c r="G112" s="46"/>
      <c r="H112" s="43"/>
    </row>
    <row r="113" spans="1:8" ht="18.75">
      <c r="A113" s="49"/>
      <c r="B113" s="46"/>
      <c r="C113" s="145" t="e">
        <f>VLOOKUP(A105,'キャプション用 (雑誌)'!$B$2:$L$4,6,FALSE)</f>
        <v>#N/A</v>
      </c>
      <c r="D113" s="145"/>
      <c r="E113" s="145"/>
      <c r="F113" s="145"/>
      <c r="G113" s="46"/>
      <c r="H113" s="43"/>
    </row>
    <row r="114" spans="1:8">
      <c r="A114" s="50"/>
      <c r="B114" s="44"/>
      <c r="C114" s="44"/>
      <c r="D114" s="44"/>
      <c r="E114" s="44"/>
      <c r="F114" s="44"/>
      <c r="G114" s="44"/>
      <c r="H114" s="45"/>
    </row>
    <row r="115" spans="1:8">
      <c r="A115" s="48">
        <v>12</v>
      </c>
      <c r="B115" s="40"/>
      <c r="C115" s="40"/>
      <c r="D115" s="40"/>
      <c r="E115" s="40"/>
      <c r="F115" s="40"/>
      <c r="G115" s="40"/>
      <c r="H115" s="41"/>
    </row>
    <row r="116" spans="1:8">
      <c r="A116" s="49"/>
      <c r="B116" s="46"/>
      <c r="C116" s="142" t="e">
        <f>VLOOKUP(A115,'キャプション用 (雑誌)'!$B$2:$L$4,2,FALSE)</f>
        <v>#N/A</v>
      </c>
      <c r="D116" s="142"/>
      <c r="E116" s="142"/>
      <c r="F116" s="142"/>
      <c r="G116" s="46"/>
      <c r="H116" s="43"/>
    </row>
    <row r="117" spans="1:8">
      <c r="A117" s="49"/>
      <c r="B117" s="46"/>
      <c r="C117" s="142"/>
      <c r="D117" s="142"/>
      <c r="E117" s="142"/>
      <c r="F117" s="142"/>
      <c r="G117" s="46"/>
      <c r="H117" s="43"/>
    </row>
    <row r="118" spans="1:8">
      <c r="A118" s="49"/>
      <c r="B118" s="153" t="e">
        <f>VLOOKUP(A115,'キャプション用 (雑誌)'!$B$2:$L$4,3,FALSE)</f>
        <v>#N/A</v>
      </c>
      <c r="C118" s="153"/>
      <c r="D118" s="153"/>
      <c r="E118" s="153"/>
      <c r="F118" s="153"/>
      <c r="G118" s="153"/>
      <c r="H118" s="43"/>
    </row>
    <row r="119" spans="1:8">
      <c r="A119" s="49"/>
      <c r="B119" s="153"/>
      <c r="C119" s="153"/>
      <c r="D119" s="153"/>
      <c r="E119" s="153"/>
      <c r="F119" s="153"/>
      <c r="G119" s="153"/>
      <c r="H119" s="43"/>
    </row>
    <row r="120" spans="1:8">
      <c r="A120" s="49"/>
      <c r="B120" s="153"/>
      <c r="C120" s="153"/>
      <c r="D120" s="153"/>
      <c r="E120" s="153"/>
      <c r="F120" s="153"/>
      <c r="G120" s="153"/>
      <c r="H120" s="43"/>
    </row>
    <row r="121" spans="1:8" ht="17.25">
      <c r="A121" s="56"/>
      <c r="B121" s="143" t="e">
        <f>VLOOKUP(A115,'キャプション用 (雑誌)'!$B$2:$L$4,4,FALSE)</f>
        <v>#N/A</v>
      </c>
      <c r="C121" s="143"/>
      <c r="D121" s="143"/>
      <c r="E121" s="57"/>
      <c r="F121" s="64" t="e">
        <f>VLOOKUP(A115,'キャプション用 (雑誌)'!$B$2:$L$4,5,FALSE)</f>
        <v>#N/A</v>
      </c>
      <c r="G121" s="64"/>
      <c r="H121" s="58"/>
    </row>
    <row r="122" spans="1:8">
      <c r="A122" s="49"/>
      <c r="B122" s="46"/>
      <c r="C122" s="46"/>
      <c r="D122" s="46"/>
      <c r="E122" s="46"/>
      <c r="F122" s="46"/>
      <c r="G122" s="46"/>
      <c r="H122" s="43"/>
    </row>
    <row r="123" spans="1:8" ht="18.75">
      <c r="A123" s="49"/>
      <c r="B123" s="46"/>
      <c r="C123" s="145" t="e">
        <f>VLOOKUP(A115,'キャプション用 (雑誌)'!$B$2:$L$4,6,FALSE)</f>
        <v>#N/A</v>
      </c>
      <c r="D123" s="145"/>
      <c r="E123" s="145"/>
      <c r="F123" s="145"/>
      <c r="G123" s="46"/>
      <c r="H123" s="43"/>
    </row>
    <row r="124" spans="1:8">
      <c r="A124" s="50"/>
      <c r="B124" s="44"/>
      <c r="C124" s="44"/>
      <c r="D124" s="44"/>
      <c r="E124" s="44"/>
      <c r="F124" s="44"/>
      <c r="G124" s="44"/>
      <c r="H124" s="45"/>
    </row>
    <row r="125" spans="1:8">
      <c r="A125" s="48">
        <v>13</v>
      </c>
      <c r="B125" s="40"/>
      <c r="C125" s="40"/>
      <c r="D125" s="40"/>
      <c r="E125" s="40"/>
      <c r="F125" s="40"/>
      <c r="G125" s="40"/>
      <c r="H125" s="41"/>
    </row>
    <row r="126" spans="1:8">
      <c r="A126" s="49"/>
      <c r="B126" s="46"/>
      <c r="C126" s="142" t="e">
        <f>VLOOKUP(A125,'キャプション用 (雑誌)'!$B$2:$L$4,2,FALSE)</f>
        <v>#N/A</v>
      </c>
      <c r="D126" s="142"/>
      <c r="E126" s="142"/>
      <c r="F126" s="142"/>
      <c r="G126" s="46"/>
      <c r="H126" s="43"/>
    </row>
    <row r="127" spans="1:8">
      <c r="A127" s="49"/>
      <c r="B127" s="46"/>
      <c r="C127" s="142"/>
      <c r="D127" s="142"/>
      <c r="E127" s="142"/>
      <c r="F127" s="142"/>
      <c r="G127" s="46"/>
      <c r="H127" s="43"/>
    </row>
    <row r="128" spans="1:8">
      <c r="A128" s="49"/>
      <c r="B128" s="153" t="e">
        <f>VLOOKUP(A125,'キャプション用 (雑誌)'!$B$2:$L$4,3,FALSE)</f>
        <v>#N/A</v>
      </c>
      <c r="C128" s="153"/>
      <c r="D128" s="153"/>
      <c r="E128" s="153"/>
      <c r="F128" s="153"/>
      <c r="G128" s="153"/>
      <c r="H128" s="43"/>
    </row>
    <row r="129" spans="1:8">
      <c r="A129" s="49"/>
      <c r="B129" s="153"/>
      <c r="C129" s="153"/>
      <c r="D129" s="153"/>
      <c r="E129" s="153"/>
      <c r="F129" s="153"/>
      <c r="G129" s="153"/>
      <c r="H129" s="43"/>
    </row>
    <row r="130" spans="1:8">
      <c r="A130" s="49"/>
      <c r="B130" s="153"/>
      <c r="C130" s="153"/>
      <c r="D130" s="153"/>
      <c r="E130" s="153"/>
      <c r="F130" s="153"/>
      <c r="G130" s="153"/>
      <c r="H130" s="43"/>
    </row>
    <row r="131" spans="1:8" ht="17.25">
      <c r="A131" s="56"/>
      <c r="B131" s="143" t="e">
        <f>VLOOKUP(A125,'キャプション用 (雑誌)'!$B$2:$L$4,4,FALSE)</f>
        <v>#N/A</v>
      </c>
      <c r="C131" s="143"/>
      <c r="D131" s="143"/>
      <c r="E131" s="57"/>
      <c r="F131" s="64" t="e">
        <f>VLOOKUP(A125,'キャプション用 (雑誌)'!$B$2:$L$4,5,FALSE)</f>
        <v>#N/A</v>
      </c>
      <c r="G131" s="64"/>
      <c r="H131" s="58"/>
    </row>
    <row r="132" spans="1:8">
      <c r="A132" s="49"/>
      <c r="B132" s="46"/>
      <c r="C132" s="46"/>
      <c r="D132" s="46"/>
      <c r="E132" s="46"/>
      <c r="F132" s="46"/>
      <c r="G132" s="46"/>
      <c r="H132" s="43"/>
    </row>
    <row r="133" spans="1:8" ht="18.75">
      <c r="A133" s="49"/>
      <c r="B133" s="46"/>
      <c r="C133" s="145" t="e">
        <f>VLOOKUP(A125,'キャプション用 (雑誌)'!$B$2:$L$4,6,FALSE)</f>
        <v>#N/A</v>
      </c>
      <c r="D133" s="145"/>
      <c r="E133" s="145"/>
      <c r="F133" s="145"/>
      <c r="G133" s="46"/>
      <c r="H133" s="43"/>
    </row>
    <row r="134" spans="1:8">
      <c r="A134" s="50"/>
      <c r="B134" s="44"/>
      <c r="C134" s="44"/>
      <c r="D134" s="44"/>
      <c r="E134" s="44"/>
      <c r="F134" s="44"/>
      <c r="G134" s="44"/>
      <c r="H134" s="45"/>
    </row>
    <row r="135" spans="1:8">
      <c r="A135" s="48">
        <v>14</v>
      </c>
      <c r="B135" s="40"/>
      <c r="C135" s="40"/>
      <c r="D135" s="40"/>
      <c r="E135" s="40"/>
      <c r="F135" s="40"/>
      <c r="G135" s="40"/>
      <c r="H135" s="41"/>
    </row>
    <row r="136" spans="1:8">
      <c r="A136" s="49"/>
      <c r="B136" s="46"/>
      <c r="C136" s="142" t="e">
        <f>VLOOKUP(A135,'キャプション用 (雑誌)'!$B$2:$L$4,2,FALSE)</f>
        <v>#N/A</v>
      </c>
      <c r="D136" s="142"/>
      <c r="E136" s="142"/>
      <c r="F136" s="142"/>
      <c r="G136" s="46"/>
      <c r="H136" s="43"/>
    </row>
    <row r="137" spans="1:8">
      <c r="A137" s="49"/>
      <c r="B137" s="46"/>
      <c r="C137" s="142"/>
      <c r="D137" s="142"/>
      <c r="E137" s="142"/>
      <c r="F137" s="142"/>
      <c r="G137" s="46"/>
      <c r="H137" s="43"/>
    </row>
    <row r="138" spans="1:8">
      <c r="A138" s="49"/>
      <c r="B138" s="153" t="e">
        <f>VLOOKUP(A135,'キャプション用 (雑誌)'!$B$2:$L$4,3,FALSE)</f>
        <v>#N/A</v>
      </c>
      <c r="C138" s="153"/>
      <c r="D138" s="153"/>
      <c r="E138" s="153"/>
      <c r="F138" s="153"/>
      <c r="G138" s="153"/>
      <c r="H138" s="43"/>
    </row>
    <row r="139" spans="1:8">
      <c r="A139" s="49"/>
      <c r="B139" s="153"/>
      <c r="C139" s="153"/>
      <c r="D139" s="153"/>
      <c r="E139" s="153"/>
      <c r="F139" s="153"/>
      <c r="G139" s="153"/>
      <c r="H139" s="43"/>
    </row>
    <row r="140" spans="1:8">
      <c r="A140" s="49"/>
      <c r="B140" s="153"/>
      <c r="C140" s="153"/>
      <c r="D140" s="153"/>
      <c r="E140" s="153"/>
      <c r="F140" s="153"/>
      <c r="G140" s="153"/>
      <c r="H140" s="43"/>
    </row>
    <row r="141" spans="1:8" ht="17.25">
      <c r="A141" s="56"/>
      <c r="B141" s="143" t="e">
        <f>VLOOKUP(A135,'キャプション用 (雑誌)'!$B$2:$L$4,4,FALSE)</f>
        <v>#N/A</v>
      </c>
      <c r="C141" s="143"/>
      <c r="D141" s="143"/>
      <c r="E141" s="57"/>
      <c r="F141" s="64" t="e">
        <f>VLOOKUP(A135,'キャプション用 (雑誌)'!$B$2:$L$4,5,FALSE)</f>
        <v>#N/A</v>
      </c>
      <c r="G141" s="64"/>
      <c r="H141" s="58"/>
    </row>
    <row r="142" spans="1:8">
      <c r="A142" s="49"/>
      <c r="B142" s="46"/>
      <c r="C142" s="46"/>
      <c r="D142" s="46"/>
      <c r="E142" s="46"/>
      <c r="F142" s="46"/>
      <c r="G142" s="46"/>
      <c r="H142" s="43"/>
    </row>
    <row r="143" spans="1:8" ht="18.75">
      <c r="A143" s="49"/>
      <c r="B143" s="46"/>
      <c r="C143" s="145" t="e">
        <f>VLOOKUP(A135,'キャプション用 (雑誌)'!$B$2:$L$4,6,FALSE)</f>
        <v>#N/A</v>
      </c>
      <c r="D143" s="145"/>
      <c r="E143" s="145"/>
      <c r="F143" s="145"/>
      <c r="G143" s="46"/>
      <c r="H143" s="43"/>
    </row>
    <row r="144" spans="1:8">
      <c r="A144" s="50"/>
      <c r="B144" s="44"/>
      <c r="C144" s="44"/>
      <c r="D144" s="44"/>
      <c r="E144" s="44"/>
      <c r="F144" s="44"/>
      <c r="G144" s="44"/>
      <c r="H144" s="45"/>
    </row>
    <row r="145" spans="1:8">
      <c r="A145" s="48">
        <v>15</v>
      </c>
      <c r="B145" s="40"/>
      <c r="C145" s="40"/>
      <c r="D145" s="40"/>
      <c r="E145" s="40"/>
      <c r="F145" s="40"/>
      <c r="G145" s="40"/>
      <c r="H145" s="41"/>
    </row>
    <row r="146" spans="1:8">
      <c r="A146" s="49"/>
      <c r="B146" s="46"/>
      <c r="C146" s="142" t="e">
        <f>VLOOKUP(A145,'キャプション用 (雑誌)'!$B$2:$L$4,2,FALSE)</f>
        <v>#N/A</v>
      </c>
      <c r="D146" s="142"/>
      <c r="E146" s="142"/>
      <c r="F146" s="142"/>
      <c r="G146" s="46"/>
      <c r="H146" s="43"/>
    </row>
    <row r="147" spans="1:8">
      <c r="A147" s="49"/>
      <c r="B147" s="46"/>
      <c r="C147" s="142"/>
      <c r="D147" s="142"/>
      <c r="E147" s="142"/>
      <c r="F147" s="142"/>
      <c r="G147" s="46"/>
      <c r="H147" s="43"/>
    </row>
    <row r="148" spans="1:8">
      <c r="A148" s="49"/>
      <c r="B148" s="153" t="e">
        <f>VLOOKUP(A145,'キャプション用 (雑誌)'!$B$2:$L$4,3,FALSE)</f>
        <v>#N/A</v>
      </c>
      <c r="C148" s="153"/>
      <c r="D148" s="153"/>
      <c r="E148" s="153"/>
      <c r="F148" s="153"/>
      <c r="G148" s="153"/>
      <c r="H148" s="43"/>
    </row>
    <row r="149" spans="1:8">
      <c r="A149" s="49"/>
      <c r="B149" s="153"/>
      <c r="C149" s="153"/>
      <c r="D149" s="153"/>
      <c r="E149" s="153"/>
      <c r="F149" s="153"/>
      <c r="G149" s="153"/>
      <c r="H149" s="43"/>
    </row>
    <row r="150" spans="1:8">
      <c r="A150" s="49"/>
      <c r="B150" s="153"/>
      <c r="C150" s="153"/>
      <c r="D150" s="153"/>
      <c r="E150" s="153"/>
      <c r="F150" s="153"/>
      <c r="G150" s="153"/>
      <c r="H150" s="43"/>
    </row>
    <row r="151" spans="1:8" ht="17.25">
      <c r="A151" s="56"/>
      <c r="B151" s="143" t="e">
        <f>VLOOKUP(A145,'キャプション用 (雑誌)'!$B$2:$L$4,4,FALSE)</f>
        <v>#N/A</v>
      </c>
      <c r="C151" s="143"/>
      <c r="D151" s="143"/>
      <c r="E151" s="57"/>
      <c r="F151" s="64" t="e">
        <f>VLOOKUP(A145,'キャプション用 (雑誌)'!$B$2:$L$4,5,FALSE)</f>
        <v>#N/A</v>
      </c>
      <c r="G151" s="64"/>
      <c r="H151" s="58"/>
    </row>
    <row r="152" spans="1:8" ht="6" customHeight="1">
      <c r="A152" s="49"/>
      <c r="B152" s="46"/>
      <c r="C152" s="46"/>
      <c r="D152" s="46"/>
      <c r="E152" s="46"/>
      <c r="F152" s="46"/>
      <c r="G152" s="46"/>
      <c r="H152" s="43"/>
    </row>
    <row r="153" spans="1:8" ht="36.75" customHeight="1">
      <c r="A153" s="163" t="e">
        <f>VLOOKUP(A145,'キャプション用 (雑誌)'!$B$2:$L$4,6,FALSE)</f>
        <v>#N/A</v>
      </c>
      <c r="B153" s="164"/>
      <c r="C153" s="164"/>
      <c r="D153" s="164"/>
      <c r="E153" s="164"/>
      <c r="F153" s="164"/>
      <c r="G153" s="164"/>
      <c r="H153" s="165"/>
    </row>
    <row r="154" spans="1:8">
      <c r="A154" s="50"/>
      <c r="B154" s="44"/>
      <c r="C154" s="44"/>
      <c r="D154" s="44"/>
      <c r="E154" s="44"/>
      <c r="F154" s="44"/>
      <c r="G154" s="44"/>
      <c r="H154" s="45"/>
    </row>
    <row r="155" spans="1:8">
      <c r="A155" s="49"/>
      <c r="B155" s="42"/>
      <c r="C155" s="42"/>
      <c r="D155" s="42"/>
      <c r="E155" s="42"/>
      <c r="F155" s="42"/>
      <c r="G155" s="42"/>
      <c r="H155" s="43"/>
    </row>
    <row r="156" spans="1:8">
      <c r="A156" s="48">
        <v>16</v>
      </c>
      <c r="B156" s="40"/>
      <c r="C156" s="40"/>
      <c r="D156" s="40"/>
      <c r="E156" s="40"/>
      <c r="F156" s="40"/>
      <c r="G156" s="40"/>
      <c r="H156" s="41"/>
    </row>
    <row r="157" spans="1:8">
      <c r="A157" s="49"/>
      <c r="B157" s="46"/>
      <c r="C157" s="142" t="e">
        <f>VLOOKUP(A156,'キャプション用 (雑誌)'!$B$2:$L$4,2,FALSE)</f>
        <v>#N/A</v>
      </c>
      <c r="D157" s="142"/>
      <c r="E157" s="142"/>
      <c r="F157" s="142"/>
      <c r="G157" s="46"/>
      <c r="H157" s="43"/>
    </row>
    <row r="158" spans="1:8">
      <c r="A158" s="49"/>
      <c r="B158" s="46"/>
      <c r="C158" s="142"/>
      <c r="D158" s="142"/>
      <c r="E158" s="142"/>
      <c r="F158" s="142"/>
      <c r="G158" s="46"/>
      <c r="H158" s="43"/>
    </row>
    <row r="159" spans="1:8">
      <c r="A159" s="49"/>
      <c r="B159" s="153" t="e">
        <f>VLOOKUP(A156,'キャプション用 (雑誌)'!$B$2:$L$4,3,FALSE)</f>
        <v>#N/A</v>
      </c>
      <c r="C159" s="153"/>
      <c r="D159" s="153"/>
      <c r="E159" s="153"/>
      <c r="F159" s="153"/>
      <c r="G159" s="153"/>
      <c r="H159" s="43"/>
    </row>
    <row r="160" spans="1:8">
      <c r="A160" s="49"/>
      <c r="B160" s="153"/>
      <c r="C160" s="153"/>
      <c r="D160" s="153"/>
      <c r="E160" s="153"/>
      <c r="F160" s="153"/>
      <c r="G160" s="153"/>
      <c r="H160" s="43"/>
    </row>
    <row r="161" spans="1:8">
      <c r="A161" s="49"/>
      <c r="B161" s="153"/>
      <c r="C161" s="153"/>
      <c r="D161" s="153"/>
      <c r="E161" s="153"/>
      <c r="F161" s="153"/>
      <c r="G161" s="153"/>
      <c r="H161" s="43"/>
    </row>
    <row r="162" spans="1:8" ht="17.25">
      <c r="A162" s="56"/>
      <c r="B162" s="143" t="e">
        <f>VLOOKUP(A156,'キャプション用 (雑誌)'!$B$2:$L$4,4,FALSE)</f>
        <v>#N/A</v>
      </c>
      <c r="C162" s="143"/>
      <c r="D162" s="143"/>
      <c r="E162" s="57"/>
      <c r="F162" s="64" t="e">
        <f>VLOOKUP(A156,'キャプション用 (雑誌)'!$B$2:$L$4,5,FALSE)</f>
        <v>#N/A</v>
      </c>
      <c r="G162" s="64"/>
      <c r="H162" s="58"/>
    </row>
    <row r="163" spans="1:8">
      <c r="A163" s="49"/>
      <c r="B163" s="46"/>
      <c r="C163" s="46"/>
      <c r="D163" s="46"/>
      <c r="E163" s="46"/>
      <c r="F163" s="46"/>
      <c r="G163" s="46"/>
      <c r="H163" s="43"/>
    </row>
    <row r="164" spans="1:8" ht="18.75">
      <c r="A164" s="49"/>
      <c r="B164" s="46"/>
      <c r="C164" s="145" t="e">
        <f>VLOOKUP(A156,'キャプション用 (雑誌)'!$B$2:$L$4,6,FALSE)</f>
        <v>#N/A</v>
      </c>
      <c r="D164" s="145"/>
      <c r="E164" s="145"/>
      <c r="F164" s="145"/>
      <c r="G164" s="46"/>
      <c r="H164" s="43"/>
    </row>
    <row r="165" spans="1:8">
      <c r="A165" s="50"/>
      <c r="B165" s="44"/>
      <c r="C165" s="44"/>
      <c r="D165" s="44"/>
      <c r="E165" s="44"/>
      <c r="F165" s="44"/>
      <c r="G165" s="44"/>
      <c r="H165" s="45"/>
    </row>
    <row r="166" spans="1:8">
      <c r="A166" s="48">
        <v>17</v>
      </c>
      <c r="B166" s="40"/>
      <c r="C166" s="40"/>
      <c r="D166" s="40"/>
      <c r="E166" s="40"/>
      <c r="F166" s="40"/>
      <c r="G166" s="40"/>
      <c r="H166" s="41"/>
    </row>
    <row r="167" spans="1:8">
      <c r="A167" s="49"/>
      <c r="B167" s="46"/>
      <c r="C167" s="142" t="e">
        <f>VLOOKUP(A166,'キャプション用 (雑誌)'!$B$2:$L$4,2,FALSE)</f>
        <v>#N/A</v>
      </c>
      <c r="D167" s="142"/>
      <c r="E167" s="142"/>
      <c r="F167" s="142"/>
      <c r="G167" s="46"/>
      <c r="H167" s="43"/>
    </row>
    <row r="168" spans="1:8">
      <c r="A168" s="49"/>
      <c r="B168" s="46"/>
      <c r="C168" s="142"/>
      <c r="D168" s="142"/>
      <c r="E168" s="142"/>
      <c r="F168" s="142"/>
      <c r="G168" s="46"/>
      <c r="H168" s="43"/>
    </row>
    <row r="169" spans="1:8">
      <c r="A169" s="49"/>
      <c r="B169" s="153" t="e">
        <f>VLOOKUP(A166,'キャプション用 (雑誌)'!$B$2:$L$4,3,FALSE)</f>
        <v>#N/A</v>
      </c>
      <c r="C169" s="153"/>
      <c r="D169" s="153"/>
      <c r="E169" s="153"/>
      <c r="F169" s="153"/>
      <c r="G169" s="153"/>
      <c r="H169" s="43"/>
    </row>
    <row r="170" spans="1:8">
      <c r="A170" s="49"/>
      <c r="B170" s="153"/>
      <c r="C170" s="153"/>
      <c r="D170" s="153"/>
      <c r="E170" s="153"/>
      <c r="F170" s="153"/>
      <c r="G170" s="153"/>
      <c r="H170" s="43"/>
    </row>
    <row r="171" spans="1:8">
      <c r="A171" s="49"/>
      <c r="B171" s="153"/>
      <c r="C171" s="153"/>
      <c r="D171" s="153"/>
      <c r="E171" s="153"/>
      <c r="F171" s="153"/>
      <c r="G171" s="153"/>
      <c r="H171" s="43"/>
    </row>
    <row r="172" spans="1:8" ht="17.25">
      <c r="A172" s="56"/>
      <c r="B172" s="143" t="e">
        <f>VLOOKUP(A166,'キャプション用 (雑誌)'!$B$2:$L$4,4,FALSE)</f>
        <v>#N/A</v>
      </c>
      <c r="C172" s="143"/>
      <c r="D172" s="143"/>
      <c r="E172" s="57"/>
      <c r="F172" s="64" t="e">
        <f>VLOOKUP(A166,'キャプション用 (雑誌)'!$B$2:$L$4,5,FALSE)</f>
        <v>#N/A</v>
      </c>
      <c r="G172" s="64"/>
      <c r="H172" s="58"/>
    </row>
    <row r="173" spans="1:8">
      <c r="A173" s="49"/>
      <c r="B173" s="46"/>
      <c r="C173" s="46"/>
      <c r="D173" s="46"/>
      <c r="E173" s="46"/>
      <c r="F173" s="46"/>
      <c r="G173" s="46"/>
      <c r="H173" s="43"/>
    </row>
    <row r="174" spans="1:8" ht="18.75">
      <c r="A174" s="49"/>
      <c r="B174" s="46"/>
      <c r="C174" s="145" t="e">
        <f>VLOOKUP(A166,'キャプション用 (雑誌)'!$B$2:$L$4,6,FALSE)</f>
        <v>#N/A</v>
      </c>
      <c r="D174" s="145"/>
      <c r="E174" s="145"/>
      <c r="F174" s="145"/>
      <c r="G174" s="46"/>
      <c r="H174" s="43"/>
    </row>
    <row r="175" spans="1:8">
      <c r="A175" s="50"/>
      <c r="B175" s="44"/>
      <c r="C175" s="44"/>
      <c r="D175" s="44"/>
      <c r="E175" s="44"/>
      <c r="F175" s="44"/>
      <c r="G175" s="44"/>
      <c r="H175" s="45"/>
    </row>
    <row r="176" spans="1:8">
      <c r="A176" s="48">
        <v>18</v>
      </c>
      <c r="B176" s="40"/>
      <c r="C176" s="40"/>
      <c r="D176" s="40"/>
      <c r="E176" s="40"/>
      <c r="F176" s="40"/>
      <c r="G176" s="40"/>
      <c r="H176" s="41"/>
    </row>
    <row r="177" spans="1:8">
      <c r="A177" s="49"/>
      <c r="B177" s="46"/>
      <c r="C177" s="142" t="e">
        <f>VLOOKUP(A176,'キャプション用 (雑誌)'!$B$2:$L$4,2,FALSE)</f>
        <v>#N/A</v>
      </c>
      <c r="D177" s="142"/>
      <c r="E177" s="142"/>
      <c r="F177" s="142"/>
      <c r="G177" s="46"/>
      <c r="H177" s="43"/>
    </row>
    <row r="178" spans="1:8">
      <c r="A178" s="49"/>
      <c r="B178" s="46"/>
      <c r="C178" s="142"/>
      <c r="D178" s="142"/>
      <c r="E178" s="142"/>
      <c r="F178" s="142"/>
      <c r="G178" s="46"/>
      <c r="H178" s="43"/>
    </row>
    <row r="179" spans="1:8">
      <c r="A179" s="49"/>
      <c r="B179" s="153" t="e">
        <f>VLOOKUP(A176,'キャプション用 (雑誌)'!$B$2:$L$4,3,FALSE)</f>
        <v>#N/A</v>
      </c>
      <c r="C179" s="153"/>
      <c r="D179" s="153"/>
      <c r="E179" s="153"/>
      <c r="F179" s="153"/>
      <c r="G179" s="153"/>
      <c r="H179" s="43"/>
    </row>
    <row r="180" spans="1:8">
      <c r="A180" s="49"/>
      <c r="B180" s="153"/>
      <c r="C180" s="153"/>
      <c r="D180" s="153"/>
      <c r="E180" s="153"/>
      <c r="F180" s="153"/>
      <c r="G180" s="153"/>
      <c r="H180" s="43"/>
    </row>
    <row r="181" spans="1:8">
      <c r="A181" s="49"/>
      <c r="B181" s="153"/>
      <c r="C181" s="153"/>
      <c r="D181" s="153"/>
      <c r="E181" s="153"/>
      <c r="F181" s="153"/>
      <c r="G181" s="153"/>
      <c r="H181" s="43"/>
    </row>
    <row r="182" spans="1:8" ht="17.25">
      <c r="A182" s="56"/>
      <c r="B182" s="143" t="e">
        <f>VLOOKUP(A176,'キャプション用 (雑誌)'!$B$2:$L$4,4,FALSE)</f>
        <v>#N/A</v>
      </c>
      <c r="C182" s="143"/>
      <c r="D182" s="143"/>
      <c r="E182" s="57"/>
      <c r="F182" s="64" t="e">
        <f>VLOOKUP(A176,'キャプション用 (雑誌)'!$B$2:$L$4,5,FALSE)</f>
        <v>#N/A</v>
      </c>
      <c r="G182" s="64"/>
      <c r="H182" s="58"/>
    </row>
    <row r="183" spans="1:8">
      <c r="A183" s="49"/>
      <c r="B183" s="46"/>
      <c r="C183" s="46"/>
      <c r="D183" s="46"/>
      <c r="E183" s="46"/>
      <c r="F183" s="46"/>
      <c r="G183" s="46"/>
      <c r="H183" s="43"/>
    </row>
    <row r="184" spans="1:8" ht="18.75">
      <c r="A184" s="49"/>
      <c r="B184" s="46"/>
      <c r="C184" s="145" t="e">
        <f>VLOOKUP(A176,'キャプション用 (雑誌)'!$B$2:$L$4,6,FALSE)</f>
        <v>#N/A</v>
      </c>
      <c r="D184" s="145"/>
      <c r="E184" s="145"/>
      <c r="F184" s="145"/>
      <c r="G184" s="46"/>
      <c r="H184" s="43"/>
    </row>
    <row r="185" spans="1:8">
      <c r="A185" s="50"/>
      <c r="B185" s="44"/>
      <c r="C185" s="44"/>
      <c r="D185" s="44"/>
      <c r="E185" s="44"/>
      <c r="F185" s="44"/>
      <c r="G185" s="44"/>
      <c r="H185" s="45"/>
    </row>
    <row r="186" spans="1:8">
      <c r="A186" s="48">
        <v>19</v>
      </c>
      <c r="B186" s="40"/>
      <c r="C186" s="40"/>
      <c r="D186" s="40"/>
      <c r="E186" s="40"/>
      <c r="F186" s="40"/>
      <c r="G186" s="40"/>
      <c r="H186" s="41"/>
    </row>
    <row r="187" spans="1:8">
      <c r="A187" s="49"/>
      <c r="B187" s="46"/>
      <c r="C187" s="142" t="e">
        <f>VLOOKUP(A186,'キャプション用 (雑誌)'!$B$2:$L$4,2,FALSE)</f>
        <v>#N/A</v>
      </c>
      <c r="D187" s="142"/>
      <c r="E187" s="142"/>
      <c r="F187" s="142"/>
      <c r="G187" s="46"/>
      <c r="H187" s="43"/>
    </row>
    <row r="188" spans="1:8">
      <c r="A188" s="49"/>
      <c r="B188" s="46"/>
      <c r="C188" s="142"/>
      <c r="D188" s="142"/>
      <c r="E188" s="142"/>
      <c r="F188" s="142"/>
      <c r="G188" s="46"/>
      <c r="H188" s="43"/>
    </row>
    <row r="189" spans="1:8">
      <c r="A189" s="49"/>
      <c r="B189" s="153" t="e">
        <f>VLOOKUP(A186,'キャプション用 (雑誌)'!$B$2:$L$4,3,FALSE)</f>
        <v>#N/A</v>
      </c>
      <c r="C189" s="153"/>
      <c r="D189" s="153"/>
      <c r="E189" s="153"/>
      <c r="F189" s="153"/>
      <c r="G189" s="153"/>
      <c r="H189" s="43"/>
    </row>
    <row r="190" spans="1:8">
      <c r="A190" s="49"/>
      <c r="B190" s="153"/>
      <c r="C190" s="153"/>
      <c r="D190" s="153"/>
      <c r="E190" s="153"/>
      <c r="F190" s="153"/>
      <c r="G190" s="153"/>
      <c r="H190" s="43"/>
    </row>
    <row r="191" spans="1:8">
      <c r="A191" s="49"/>
      <c r="B191" s="153"/>
      <c r="C191" s="153"/>
      <c r="D191" s="153"/>
      <c r="E191" s="153"/>
      <c r="F191" s="153"/>
      <c r="G191" s="153"/>
      <c r="H191" s="43"/>
    </row>
    <row r="192" spans="1:8" ht="17.25">
      <c r="A192" s="56"/>
      <c r="B192" s="143" t="e">
        <f>VLOOKUP(A186,'キャプション用 (雑誌)'!$B$2:$L$4,4,FALSE)</f>
        <v>#N/A</v>
      </c>
      <c r="C192" s="143"/>
      <c r="D192" s="143"/>
      <c r="E192" s="57"/>
      <c r="F192" s="64" t="e">
        <f>VLOOKUP(A186,'キャプション用 (雑誌)'!$B$2:$L$4,5,FALSE)</f>
        <v>#N/A</v>
      </c>
      <c r="G192" s="64"/>
      <c r="H192" s="58"/>
    </row>
    <row r="193" spans="1:8">
      <c r="A193" s="49"/>
      <c r="B193" s="46"/>
      <c r="C193" s="46"/>
      <c r="D193" s="46"/>
      <c r="E193" s="46"/>
      <c r="F193" s="46"/>
      <c r="G193" s="46"/>
      <c r="H193" s="43"/>
    </row>
    <row r="194" spans="1:8" ht="18.75">
      <c r="A194" s="49"/>
      <c r="B194" s="46"/>
      <c r="C194" s="145" t="e">
        <f>VLOOKUP(A186,'キャプション用 (雑誌)'!$B$2:$L$4,6,FALSE)</f>
        <v>#N/A</v>
      </c>
      <c r="D194" s="145"/>
      <c r="E194" s="145"/>
      <c r="F194" s="145"/>
      <c r="G194" s="46"/>
      <c r="H194" s="43"/>
    </row>
    <row r="195" spans="1:8">
      <c r="A195" s="50"/>
      <c r="B195" s="44"/>
      <c r="C195" s="44"/>
      <c r="D195" s="44"/>
      <c r="E195" s="44"/>
      <c r="F195" s="44"/>
      <c r="G195" s="44"/>
      <c r="H195" s="45"/>
    </row>
    <row r="196" spans="1:8">
      <c r="A196" s="48">
        <v>20</v>
      </c>
      <c r="B196" s="40"/>
      <c r="C196" s="40"/>
      <c r="D196" s="40"/>
      <c r="E196" s="40"/>
      <c r="F196" s="40"/>
      <c r="G196" s="40"/>
      <c r="H196" s="41"/>
    </row>
    <row r="197" spans="1:8">
      <c r="A197" s="49"/>
      <c r="B197" s="46"/>
      <c r="C197" s="142" t="e">
        <f>VLOOKUP(A196,'キャプション用 (雑誌)'!$B$2:$L$4,2,FALSE)</f>
        <v>#N/A</v>
      </c>
      <c r="D197" s="142"/>
      <c r="E197" s="142"/>
      <c r="F197" s="142"/>
      <c r="G197" s="46"/>
      <c r="H197" s="43"/>
    </row>
    <row r="198" spans="1:8">
      <c r="A198" s="49"/>
      <c r="B198" s="46"/>
      <c r="C198" s="142"/>
      <c r="D198" s="142"/>
      <c r="E198" s="142"/>
      <c r="F198" s="142"/>
      <c r="G198" s="46"/>
      <c r="H198" s="43"/>
    </row>
    <row r="199" spans="1:8">
      <c r="A199" s="49"/>
      <c r="B199" s="153" t="e">
        <f>VLOOKUP(A196,'キャプション用 (雑誌)'!$B$2:$L$4,3,FALSE)</f>
        <v>#N/A</v>
      </c>
      <c r="C199" s="153"/>
      <c r="D199" s="153"/>
      <c r="E199" s="153"/>
      <c r="F199" s="153"/>
      <c r="G199" s="153"/>
      <c r="H199" s="43"/>
    </row>
    <row r="200" spans="1:8">
      <c r="A200" s="49"/>
      <c r="B200" s="153"/>
      <c r="C200" s="153"/>
      <c r="D200" s="153"/>
      <c r="E200" s="153"/>
      <c r="F200" s="153"/>
      <c r="G200" s="153"/>
      <c r="H200" s="43"/>
    </row>
    <row r="201" spans="1:8">
      <c r="A201" s="49"/>
      <c r="B201" s="153"/>
      <c r="C201" s="153"/>
      <c r="D201" s="153"/>
      <c r="E201" s="153"/>
      <c r="F201" s="153"/>
      <c r="G201" s="153"/>
      <c r="H201" s="43"/>
    </row>
    <row r="202" spans="1:8" ht="17.25">
      <c r="A202" s="56"/>
      <c r="B202" s="143" t="e">
        <f>VLOOKUP(A196,'キャプション用 (雑誌)'!$B$2:$L$4,4,FALSE)</f>
        <v>#N/A</v>
      </c>
      <c r="C202" s="143"/>
      <c r="D202" s="143"/>
      <c r="E202" s="57"/>
      <c r="F202" s="64" t="e">
        <f>VLOOKUP(A196,'キャプション用 (雑誌)'!$B$2:$L$4,5,FALSE)</f>
        <v>#N/A</v>
      </c>
      <c r="G202" s="64"/>
      <c r="H202" s="58"/>
    </row>
    <row r="203" spans="1:8">
      <c r="A203" s="49"/>
      <c r="B203" s="46"/>
      <c r="C203" s="46"/>
      <c r="D203" s="46"/>
      <c r="E203" s="46"/>
      <c r="F203" s="46"/>
      <c r="G203" s="46"/>
      <c r="H203" s="43"/>
    </row>
    <row r="204" spans="1:8" ht="18.75">
      <c r="A204" s="49"/>
      <c r="B204" s="46"/>
      <c r="C204" s="145" t="e">
        <f>VLOOKUP(A196,'キャプション用 (雑誌)'!$B$2:$L$4,6,FALSE)</f>
        <v>#N/A</v>
      </c>
      <c r="D204" s="145"/>
      <c r="E204" s="145"/>
      <c r="F204" s="145"/>
      <c r="G204" s="46"/>
      <c r="H204" s="43"/>
    </row>
    <row r="205" spans="1:8">
      <c r="A205" s="50"/>
      <c r="B205" s="44"/>
      <c r="C205" s="44"/>
      <c r="D205" s="44"/>
      <c r="E205" s="44"/>
      <c r="F205" s="44"/>
      <c r="G205" s="44"/>
      <c r="H205" s="45"/>
    </row>
    <row r="206" spans="1:8">
      <c r="A206" s="49"/>
      <c r="B206" s="42"/>
      <c r="C206" s="42"/>
      <c r="D206" s="42"/>
      <c r="E206" s="42"/>
      <c r="F206" s="42"/>
      <c r="G206" s="42"/>
      <c r="H206" s="43"/>
    </row>
    <row r="207" spans="1:8">
      <c r="A207" s="48">
        <v>21</v>
      </c>
      <c r="B207" s="40"/>
      <c r="C207" s="40"/>
      <c r="D207" s="40"/>
      <c r="E207" s="40"/>
      <c r="F207" s="40"/>
      <c r="G207" s="40"/>
      <c r="H207" s="41"/>
    </row>
    <row r="208" spans="1:8">
      <c r="A208" s="49"/>
      <c r="B208" s="46"/>
      <c r="C208" s="142" t="e">
        <f>VLOOKUP(A207,'キャプション用 (雑誌)'!$B$2:$L$4,2,FALSE)</f>
        <v>#N/A</v>
      </c>
      <c r="D208" s="142"/>
      <c r="E208" s="142"/>
      <c r="F208" s="142"/>
      <c r="G208" s="46"/>
      <c r="H208" s="43"/>
    </row>
    <row r="209" spans="1:8">
      <c r="A209" s="49"/>
      <c r="B209" s="46"/>
      <c r="C209" s="142"/>
      <c r="D209" s="142"/>
      <c r="E209" s="142"/>
      <c r="F209" s="142"/>
      <c r="G209" s="46"/>
      <c r="H209" s="43"/>
    </row>
    <row r="210" spans="1:8">
      <c r="A210" s="49"/>
      <c r="B210" s="153" t="e">
        <f>VLOOKUP(A207,'キャプション用 (雑誌)'!$B$2:$L$4,3,FALSE)</f>
        <v>#N/A</v>
      </c>
      <c r="C210" s="153"/>
      <c r="D210" s="153"/>
      <c r="E210" s="153"/>
      <c r="F210" s="153"/>
      <c r="G210" s="153"/>
      <c r="H210" s="43"/>
    </row>
    <row r="211" spans="1:8">
      <c r="A211" s="49"/>
      <c r="B211" s="153"/>
      <c r="C211" s="153"/>
      <c r="D211" s="153"/>
      <c r="E211" s="153"/>
      <c r="F211" s="153"/>
      <c r="G211" s="153"/>
      <c r="H211" s="43"/>
    </row>
    <row r="212" spans="1:8">
      <c r="A212" s="49"/>
      <c r="B212" s="153"/>
      <c r="C212" s="153"/>
      <c r="D212" s="153"/>
      <c r="E212" s="153"/>
      <c r="F212" s="153"/>
      <c r="G212" s="153"/>
      <c r="H212" s="43"/>
    </row>
    <row r="213" spans="1:8" ht="17.25">
      <c r="A213" s="56"/>
      <c r="B213" s="143" t="e">
        <f>VLOOKUP(A207,'キャプション用 (雑誌)'!$B$2:$L$4,4,FALSE)</f>
        <v>#N/A</v>
      </c>
      <c r="C213" s="143"/>
      <c r="D213" s="143"/>
      <c r="E213" s="57"/>
      <c r="F213" s="64" t="e">
        <f>VLOOKUP(A207,'キャプション用 (雑誌)'!$B$2:$L$4,5,FALSE)</f>
        <v>#N/A</v>
      </c>
      <c r="G213" s="64"/>
      <c r="H213" s="58"/>
    </row>
    <row r="214" spans="1:8">
      <c r="A214" s="49"/>
      <c r="B214" s="46"/>
      <c r="C214" s="46"/>
      <c r="D214" s="46"/>
      <c r="E214" s="46"/>
      <c r="F214" s="46"/>
      <c r="G214" s="46"/>
      <c r="H214" s="43"/>
    </row>
    <row r="215" spans="1:8" ht="18.75">
      <c r="A215" s="49"/>
      <c r="B215" s="46"/>
      <c r="C215" s="145" t="e">
        <f>VLOOKUP(A207,'キャプション用 (雑誌)'!$B$2:$L$4,6,FALSE)</f>
        <v>#N/A</v>
      </c>
      <c r="D215" s="145"/>
      <c r="E215" s="145"/>
      <c r="F215" s="145"/>
      <c r="G215" s="46"/>
      <c r="H215" s="43"/>
    </row>
    <row r="216" spans="1:8">
      <c r="A216" s="50"/>
      <c r="B216" s="44"/>
      <c r="C216" s="44"/>
      <c r="D216" s="44"/>
      <c r="E216" s="44"/>
      <c r="F216" s="44"/>
      <c r="G216" s="44"/>
      <c r="H216" s="45"/>
    </row>
    <row r="217" spans="1:8">
      <c r="A217" s="48">
        <v>22</v>
      </c>
      <c r="B217" s="40"/>
      <c r="C217" s="40"/>
      <c r="D217" s="40"/>
      <c r="E217" s="40"/>
      <c r="F217" s="40"/>
      <c r="G217" s="40"/>
      <c r="H217" s="41"/>
    </row>
    <row r="218" spans="1:8">
      <c r="A218" s="49"/>
      <c r="B218" s="46"/>
      <c r="C218" s="142" t="e">
        <f>VLOOKUP(A217,'キャプション用 (雑誌)'!$B$2:$L$4,2,FALSE)</f>
        <v>#N/A</v>
      </c>
      <c r="D218" s="142"/>
      <c r="E218" s="142"/>
      <c r="F218" s="142"/>
      <c r="G218" s="46"/>
      <c r="H218" s="43"/>
    </row>
    <row r="219" spans="1:8">
      <c r="A219" s="49"/>
      <c r="B219" s="46"/>
      <c r="C219" s="142"/>
      <c r="D219" s="142"/>
      <c r="E219" s="142"/>
      <c r="F219" s="142"/>
      <c r="G219" s="46"/>
      <c r="H219" s="43"/>
    </row>
    <row r="220" spans="1:8">
      <c r="A220" s="49"/>
      <c r="B220" s="153" t="e">
        <f>VLOOKUP(A217,'キャプション用 (雑誌)'!$B$2:$L$4,3,FALSE)</f>
        <v>#N/A</v>
      </c>
      <c r="C220" s="153"/>
      <c r="D220" s="153"/>
      <c r="E220" s="153"/>
      <c r="F220" s="153"/>
      <c r="G220" s="153"/>
      <c r="H220" s="43"/>
    </row>
    <row r="221" spans="1:8">
      <c r="A221" s="49"/>
      <c r="B221" s="153"/>
      <c r="C221" s="153"/>
      <c r="D221" s="153"/>
      <c r="E221" s="153"/>
      <c r="F221" s="153"/>
      <c r="G221" s="153"/>
      <c r="H221" s="43"/>
    </row>
    <row r="222" spans="1:8">
      <c r="A222" s="49"/>
      <c r="B222" s="153"/>
      <c r="C222" s="153"/>
      <c r="D222" s="153"/>
      <c r="E222" s="153"/>
      <c r="F222" s="153"/>
      <c r="G222" s="153"/>
      <c r="H222" s="43"/>
    </row>
    <row r="223" spans="1:8" ht="17.25">
      <c r="A223" s="56"/>
      <c r="B223" s="143" t="e">
        <f>VLOOKUP(A217,'キャプション用 (雑誌)'!$B$2:$L$4,4,FALSE)</f>
        <v>#N/A</v>
      </c>
      <c r="C223" s="143"/>
      <c r="D223" s="143"/>
      <c r="E223" s="57"/>
      <c r="F223" s="64" t="e">
        <f>VLOOKUP(A217,'キャプション用 (雑誌)'!$B$2:$L$4,5,FALSE)</f>
        <v>#N/A</v>
      </c>
      <c r="G223" s="64"/>
      <c r="H223" s="58"/>
    </row>
    <row r="224" spans="1:8">
      <c r="A224" s="49"/>
      <c r="B224" s="46"/>
      <c r="C224" s="46"/>
      <c r="D224" s="46"/>
      <c r="E224" s="46"/>
      <c r="F224" s="46"/>
      <c r="G224" s="46"/>
      <c r="H224" s="43"/>
    </row>
    <row r="225" spans="1:8" ht="18.75">
      <c r="A225" s="49"/>
      <c r="B225" s="46"/>
      <c r="C225" s="145" t="e">
        <f>VLOOKUP(A217,'キャプション用 (雑誌)'!$B$2:$L$4,6,FALSE)</f>
        <v>#N/A</v>
      </c>
      <c r="D225" s="145"/>
      <c r="E225" s="145"/>
      <c r="F225" s="145"/>
      <c r="G225" s="46"/>
      <c r="H225" s="43"/>
    </row>
    <row r="226" spans="1:8">
      <c r="A226" s="50"/>
      <c r="B226" s="44"/>
      <c r="C226" s="44"/>
      <c r="D226" s="44"/>
      <c r="E226" s="44"/>
      <c r="F226" s="44"/>
      <c r="G226" s="44"/>
      <c r="H226" s="45"/>
    </row>
    <row r="227" spans="1:8">
      <c r="A227" s="48">
        <v>23</v>
      </c>
      <c r="B227" s="40"/>
      <c r="C227" s="40"/>
      <c r="D227" s="40"/>
      <c r="E227" s="40"/>
      <c r="F227" s="40"/>
      <c r="G227" s="40"/>
      <c r="H227" s="41"/>
    </row>
    <row r="228" spans="1:8">
      <c r="A228" s="49"/>
      <c r="B228" s="46"/>
      <c r="C228" s="142" t="e">
        <f>VLOOKUP(A227,'キャプション用 (雑誌)'!$B$2:$L$4,2,FALSE)</f>
        <v>#N/A</v>
      </c>
      <c r="D228" s="142"/>
      <c r="E228" s="142"/>
      <c r="F228" s="142"/>
      <c r="G228" s="46"/>
      <c r="H228" s="43"/>
    </row>
    <row r="229" spans="1:8">
      <c r="A229" s="49"/>
      <c r="B229" s="46"/>
      <c r="C229" s="142"/>
      <c r="D229" s="142"/>
      <c r="E229" s="142"/>
      <c r="F229" s="142"/>
      <c r="G229" s="46"/>
      <c r="H229" s="43"/>
    </row>
    <row r="230" spans="1:8">
      <c r="A230" s="49"/>
      <c r="B230" s="153" t="e">
        <f>VLOOKUP(A227,'キャプション用 (雑誌)'!$B$2:$L$4,3,FALSE)</f>
        <v>#N/A</v>
      </c>
      <c r="C230" s="153"/>
      <c r="D230" s="153"/>
      <c r="E230" s="153"/>
      <c r="F230" s="153"/>
      <c r="G230" s="153"/>
      <c r="H230" s="43"/>
    </row>
    <row r="231" spans="1:8">
      <c r="A231" s="49"/>
      <c r="B231" s="153"/>
      <c r="C231" s="153"/>
      <c r="D231" s="153"/>
      <c r="E231" s="153"/>
      <c r="F231" s="153"/>
      <c r="G231" s="153"/>
      <c r="H231" s="43"/>
    </row>
    <row r="232" spans="1:8">
      <c r="A232" s="49"/>
      <c r="B232" s="153"/>
      <c r="C232" s="153"/>
      <c r="D232" s="153"/>
      <c r="E232" s="153"/>
      <c r="F232" s="153"/>
      <c r="G232" s="153"/>
      <c r="H232" s="43"/>
    </row>
    <row r="233" spans="1:8" ht="17.25">
      <c r="A233" s="56"/>
      <c r="B233" s="143" t="e">
        <f>VLOOKUP(A227,'キャプション用 (雑誌)'!$B$2:$L$4,4,FALSE)</f>
        <v>#N/A</v>
      </c>
      <c r="C233" s="143"/>
      <c r="D233" s="143"/>
      <c r="E233" s="57"/>
      <c r="F233" s="64" t="e">
        <f>VLOOKUP(A227,'キャプション用 (雑誌)'!$B$2:$L$4,5,FALSE)</f>
        <v>#N/A</v>
      </c>
      <c r="G233" s="64"/>
      <c r="H233" s="58"/>
    </row>
    <row r="234" spans="1:8">
      <c r="A234" s="49"/>
      <c r="B234" s="46"/>
      <c r="C234" s="46"/>
      <c r="D234" s="46"/>
      <c r="E234" s="46"/>
      <c r="F234" s="46"/>
      <c r="G234" s="46"/>
      <c r="H234" s="43"/>
    </row>
    <row r="235" spans="1:8" ht="18.75">
      <c r="A235" s="49"/>
      <c r="B235" s="46"/>
      <c r="C235" s="145" t="e">
        <f>VLOOKUP(A227,'キャプション用 (雑誌)'!$B$2:$L$4,6,FALSE)</f>
        <v>#N/A</v>
      </c>
      <c r="D235" s="145"/>
      <c r="E235" s="145"/>
      <c r="F235" s="145"/>
      <c r="G235" s="46"/>
      <c r="H235" s="43"/>
    </row>
    <row r="236" spans="1:8">
      <c r="A236" s="50"/>
      <c r="B236" s="44"/>
      <c r="C236" s="44"/>
      <c r="D236" s="44"/>
      <c r="E236" s="44"/>
      <c r="F236" s="44"/>
      <c r="G236" s="44"/>
      <c r="H236" s="45"/>
    </row>
    <row r="237" spans="1:8">
      <c r="A237" s="48">
        <v>24</v>
      </c>
      <c r="B237" s="40"/>
      <c r="C237" s="40"/>
      <c r="D237" s="40"/>
      <c r="E237" s="40"/>
      <c r="F237" s="40"/>
      <c r="G237" s="40"/>
      <c r="H237" s="41"/>
    </row>
    <row r="238" spans="1:8">
      <c r="A238" s="49"/>
      <c r="B238" s="46"/>
      <c r="C238" s="142" t="e">
        <f>VLOOKUP(A237,'キャプション用 (雑誌)'!$B$2:$L$4,2,FALSE)</f>
        <v>#N/A</v>
      </c>
      <c r="D238" s="142"/>
      <c r="E238" s="142"/>
      <c r="F238" s="142"/>
      <c r="G238" s="46"/>
      <c r="H238" s="43"/>
    </row>
    <row r="239" spans="1:8">
      <c r="A239" s="49"/>
      <c r="B239" s="46"/>
      <c r="C239" s="142"/>
      <c r="D239" s="142"/>
      <c r="E239" s="142"/>
      <c r="F239" s="142"/>
      <c r="G239" s="46"/>
      <c r="H239" s="43"/>
    </row>
    <row r="240" spans="1:8">
      <c r="A240" s="49"/>
      <c r="B240" s="153" t="e">
        <f>VLOOKUP(A237,'キャプション用 (雑誌)'!$B$2:$L$4,3,FALSE)</f>
        <v>#N/A</v>
      </c>
      <c r="C240" s="153"/>
      <c r="D240" s="153"/>
      <c r="E240" s="153"/>
      <c r="F240" s="153"/>
      <c r="G240" s="153"/>
      <c r="H240" s="43"/>
    </row>
    <row r="241" spans="1:8">
      <c r="A241" s="49"/>
      <c r="B241" s="153"/>
      <c r="C241" s="153"/>
      <c r="D241" s="153"/>
      <c r="E241" s="153"/>
      <c r="F241" s="153"/>
      <c r="G241" s="153"/>
      <c r="H241" s="43"/>
    </row>
    <row r="242" spans="1:8">
      <c r="A242" s="49"/>
      <c r="B242" s="153"/>
      <c r="C242" s="153"/>
      <c r="D242" s="153"/>
      <c r="E242" s="153"/>
      <c r="F242" s="153"/>
      <c r="G242" s="153"/>
      <c r="H242" s="43"/>
    </row>
    <row r="243" spans="1:8" ht="17.25">
      <c r="A243" s="56"/>
      <c r="B243" s="143" t="e">
        <f>VLOOKUP(A237,'キャプション用 (雑誌)'!$B$2:$L$4,4,FALSE)</f>
        <v>#N/A</v>
      </c>
      <c r="C243" s="143"/>
      <c r="D243" s="143"/>
      <c r="E243" s="57"/>
      <c r="F243" s="64" t="e">
        <f>VLOOKUP(A237,'キャプション用 (雑誌)'!$B$2:$L$4,5,FALSE)</f>
        <v>#N/A</v>
      </c>
      <c r="G243" s="64"/>
      <c r="H243" s="58"/>
    </row>
    <row r="244" spans="1:8">
      <c r="A244" s="49"/>
      <c r="B244" s="46"/>
      <c r="C244" s="46"/>
      <c r="D244" s="46"/>
      <c r="E244" s="46"/>
      <c r="F244" s="46"/>
      <c r="G244" s="46"/>
      <c r="H244" s="43"/>
    </row>
    <row r="245" spans="1:8" ht="18.75">
      <c r="A245" s="49"/>
      <c r="B245" s="46"/>
      <c r="C245" s="145" t="e">
        <f>VLOOKUP(A237,'キャプション用 (雑誌)'!$B$2:$L$4,6,FALSE)</f>
        <v>#N/A</v>
      </c>
      <c r="D245" s="145"/>
      <c r="E245" s="145"/>
      <c r="F245" s="145"/>
      <c r="G245" s="46"/>
      <c r="H245" s="43"/>
    </row>
    <row r="246" spans="1:8">
      <c r="A246" s="50"/>
      <c r="B246" s="44"/>
      <c r="C246" s="44"/>
      <c r="D246" s="44"/>
      <c r="E246" s="44"/>
      <c r="F246" s="44"/>
      <c r="G246" s="44"/>
      <c r="H246" s="45"/>
    </row>
    <row r="247" spans="1:8">
      <c r="A247" s="48">
        <v>25</v>
      </c>
      <c r="B247" s="40"/>
      <c r="C247" s="40"/>
      <c r="D247" s="40"/>
      <c r="E247" s="40"/>
      <c r="F247" s="40"/>
      <c r="G247" s="40"/>
      <c r="H247" s="41"/>
    </row>
    <row r="248" spans="1:8">
      <c r="A248" s="49"/>
      <c r="B248" s="46"/>
      <c r="C248" s="142" t="e">
        <f>VLOOKUP(A247,'キャプション用 (雑誌)'!$B$2:$L$4,2,FALSE)</f>
        <v>#N/A</v>
      </c>
      <c r="D248" s="142"/>
      <c r="E248" s="142"/>
      <c r="F248" s="142"/>
      <c r="G248" s="46"/>
      <c r="H248" s="43"/>
    </row>
    <row r="249" spans="1:8">
      <c r="A249" s="49"/>
      <c r="B249" s="46"/>
      <c r="C249" s="142"/>
      <c r="D249" s="142"/>
      <c r="E249" s="142"/>
      <c r="F249" s="142"/>
      <c r="G249" s="46"/>
      <c r="H249" s="43"/>
    </row>
    <row r="250" spans="1:8">
      <c r="A250" s="49"/>
      <c r="B250" s="153" t="e">
        <f>VLOOKUP(A247,'キャプション用 (雑誌)'!$B$2:$L$4,3,FALSE)</f>
        <v>#N/A</v>
      </c>
      <c r="C250" s="153"/>
      <c r="D250" s="153"/>
      <c r="E250" s="153"/>
      <c r="F250" s="153"/>
      <c r="G250" s="153"/>
      <c r="H250" s="43"/>
    </row>
    <row r="251" spans="1:8">
      <c r="A251" s="49"/>
      <c r="B251" s="153"/>
      <c r="C251" s="153"/>
      <c r="D251" s="153"/>
      <c r="E251" s="153"/>
      <c r="F251" s="153"/>
      <c r="G251" s="153"/>
      <c r="H251" s="43"/>
    </row>
    <row r="252" spans="1:8">
      <c r="A252" s="49"/>
      <c r="B252" s="153"/>
      <c r="C252" s="153"/>
      <c r="D252" s="153"/>
      <c r="E252" s="153"/>
      <c r="F252" s="153"/>
      <c r="G252" s="153"/>
      <c r="H252" s="43"/>
    </row>
    <row r="253" spans="1:8" ht="17.25">
      <c r="A253" s="56"/>
      <c r="B253" s="143" t="e">
        <f>VLOOKUP(A247,'キャプション用 (雑誌)'!$B$2:$L$4,4,FALSE)</f>
        <v>#N/A</v>
      </c>
      <c r="C253" s="143"/>
      <c r="D253" s="143"/>
      <c r="E253" s="57"/>
      <c r="F253" s="64" t="e">
        <f>VLOOKUP(A247,'キャプション用 (雑誌)'!$B$2:$L$4,5,FALSE)</f>
        <v>#N/A</v>
      </c>
      <c r="G253" s="64"/>
      <c r="H253" s="58"/>
    </row>
    <row r="254" spans="1:8">
      <c r="A254" s="49"/>
      <c r="B254" s="46"/>
      <c r="C254" s="46"/>
      <c r="D254" s="46"/>
      <c r="E254" s="46"/>
      <c r="F254" s="46"/>
      <c r="G254" s="46"/>
      <c r="H254" s="43"/>
    </row>
    <row r="255" spans="1:8" ht="18.75">
      <c r="A255" s="49"/>
      <c r="B255" s="46"/>
      <c r="C255" s="145" t="e">
        <f>VLOOKUP(A247,'キャプション用 (雑誌)'!$B$2:$L$4,6,FALSE)</f>
        <v>#N/A</v>
      </c>
      <c r="D255" s="145"/>
      <c r="E255" s="145"/>
      <c r="F255" s="145"/>
      <c r="G255" s="46"/>
      <c r="H255" s="43"/>
    </row>
    <row r="256" spans="1:8">
      <c r="A256" s="50"/>
      <c r="B256" s="44"/>
      <c r="C256" s="44"/>
      <c r="D256" s="44"/>
      <c r="E256" s="44"/>
      <c r="F256" s="44"/>
      <c r="G256" s="44"/>
      <c r="H256" s="45"/>
    </row>
    <row r="257" spans="1:8">
      <c r="A257" s="48">
        <v>26</v>
      </c>
      <c r="B257" s="40"/>
      <c r="C257" s="40"/>
      <c r="D257" s="40"/>
      <c r="E257" s="40"/>
      <c r="F257" s="40"/>
      <c r="G257" s="40"/>
      <c r="H257" s="41"/>
    </row>
    <row r="258" spans="1:8">
      <c r="A258" s="49"/>
      <c r="B258" s="46"/>
      <c r="C258" s="142" t="e">
        <f>VLOOKUP(A257,'キャプション用 (雑誌)'!$B$2:$L$4,2,FALSE)</f>
        <v>#N/A</v>
      </c>
      <c r="D258" s="142"/>
      <c r="E258" s="142"/>
      <c r="F258" s="142"/>
      <c r="G258" s="46"/>
      <c r="H258" s="43"/>
    </row>
    <row r="259" spans="1:8">
      <c r="A259" s="49"/>
      <c r="B259" s="46"/>
      <c r="C259" s="142"/>
      <c r="D259" s="142"/>
      <c r="E259" s="142"/>
      <c r="F259" s="142"/>
      <c r="G259" s="46"/>
      <c r="H259" s="43"/>
    </row>
    <row r="260" spans="1:8">
      <c r="A260" s="49"/>
      <c r="B260" s="153" t="e">
        <f>VLOOKUP(A257,'キャプション用 (雑誌)'!$B$2:$L$4,3,FALSE)</f>
        <v>#N/A</v>
      </c>
      <c r="C260" s="153"/>
      <c r="D260" s="153"/>
      <c r="E260" s="153"/>
      <c r="F260" s="153"/>
      <c r="G260" s="153"/>
      <c r="H260" s="43"/>
    </row>
    <row r="261" spans="1:8">
      <c r="A261" s="49"/>
      <c r="B261" s="153"/>
      <c r="C261" s="153"/>
      <c r="D261" s="153"/>
      <c r="E261" s="153"/>
      <c r="F261" s="153"/>
      <c r="G261" s="153"/>
      <c r="H261" s="43"/>
    </row>
    <row r="262" spans="1:8">
      <c r="A262" s="49"/>
      <c r="B262" s="153"/>
      <c r="C262" s="153"/>
      <c r="D262" s="153"/>
      <c r="E262" s="153"/>
      <c r="F262" s="153"/>
      <c r="G262" s="153"/>
      <c r="H262" s="43"/>
    </row>
    <row r="263" spans="1:8" ht="17.25">
      <c r="A263" s="56"/>
      <c r="B263" s="143" t="e">
        <f>VLOOKUP(A257,'キャプション用 (雑誌)'!$B$2:$L$4,4,FALSE)</f>
        <v>#N/A</v>
      </c>
      <c r="C263" s="143"/>
      <c r="D263" s="143"/>
      <c r="E263" s="57"/>
      <c r="F263" s="64" t="e">
        <f>VLOOKUP(A257,'キャプション用 (雑誌)'!$B$2:$L$4,5,FALSE)</f>
        <v>#N/A</v>
      </c>
      <c r="G263" s="64"/>
      <c r="H263" s="58"/>
    </row>
    <row r="264" spans="1:8">
      <c r="A264" s="49"/>
      <c r="B264" s="46"/>
      <c r="C264" s="46"/>
      <c r="D264" s="46"/>
      <c r="E264" s="46"/>
      <c r="F264" s="46"/>
      <c r="G264" s="46"/>
      <c r="H264" s="43"/>
    </row>
    <row r="265" spans="1:8" ht="18.75">
      <c r="A265" s="49"/>
      <c r="B265" s="46"/>
      <c r="C265" s="145" t="e">
        <f>VLOOKUP(A257,'キャプション用 (雑誌)'!$B$2:$L$4,6,FALSE)</f>
        <v>#N/A</v>
      </c>
      <c r="D265" s="145"/>
      <c r="E265" s="145"/>
      <c r="F265" s="145"/>
      <c r="G265" s="46"/>
      <c r="H265" s="43"/>
    </row>
    <row r="266" spans="1:8">
      <c r="A266" s="50"/>
      <c r="B266" s="44"/>
      <c r="C266" s="44"/>
      <c r="D266" s="44"/>
      <c r="E266" s="44"/>
      <c r="F266" s="44"/>
      <c r="G266" s="44"/>
      <c r="H266" s="45"/>
    </row>
    <row r="267" spans="1:8">
      <c r="A267" s="48">
        <v>27</v>
      </c>
      <c r="B267" s="40"/>
      <c r="C267" s="40"/>
      <c r="D267" s="40"/>
      <c r="E267" s="40"/>
      <c r="F267" s="40"/>
      <c r="G267" s="40"/>
      <c r="H267" s="41"/>
    </row>
    <row r="268" spans="1:8">
      <c r="A268" s="49"/>
      <c r="B268" s="46"/>
      <c r="C268" s="142" t="e">
        <f>VLOOKUP(A267,'キャプション用 (雑誌)'!$B$2:$L$4,2,FALSE)</f>
        <v>#N/A</v>
      </c>
      <c r="D268" s="142"/>
      <c r="E268" s="142"/>
      <c r="F268" s="142"/>
      <c r="G268" s="46"/>
      <c r="H268" s="43"/>
    </row>
    <row r="269" spans="1:8">
      <c r="A269" s="49"/>
      <c r="B269" s="46"/>
      <c r="C269" s="142"/>
      <c r="D269" s="142"/>
      <c r="E269" s="142"/>
      <c r="F269" s="142"/>
      <c r="G269" s="46"/>
      <c r="H269" s="43"/>
    </row>
    <row r="270" spans="1:8">
      <c r="A270" s="49"/>
      <c r="B270" s="153" t="e">
        <f>VLOOKUP(A267,'キャプション用 (雑誌)'!$B$2:$L$4,3,FALSE)</f>
        <v>#N/A</v>
      </c>
      <c r="C270" s="153"/>
      <c r="D270" s="153"/>
      <c r="E270" s="153"/>
      <c r="F270" s="153"/>
      <c r="G270" s="153"/>
      <c r="H270" s="43"/>
    </row>
    <row r="271" spans="1:8">
      <c r="A271" s="49"/>
      <c r="B271" s="153"/>
      <c r="C271" s="153"/>
      <c r="D271" s="153"/>
      <c r="E271" s="153"/>
      <c r="F271" s="153"/>
      <c r="G271" s="153"/>
      <c r="H271" s="43"/>
    </row>
    <row r="272" spans="1:8">
      <c r="A272" s="49"/>
      <c r="B272" s="153"/>
      <c r="C272" s="153"/>
      <c r="D272" s="153"/>
      <c r="E272" s="153"/>
      <c r="F272" s="153"/>
      <c r="G272" s="153"/>
      <c r="H272" s="43"/>
    </row>
    <row r="273" spans="1:8" ht="17.25">
      <c r="A273" s="56"/>
      <c r="B273" s="143" t="e">
        <f>VLOOKUP(A267,'キャプション用 (雑誌)'!$B$2:$L$4,4,FALSE)</f>
        <v>#N/A</v>
      </c>
      <c r="C273" s="143"/>
      <c r="D273" s="143"/>
      <c r="E273" s="57"/>
      <c r="F273" s="64" t="e">
        <f>VLOOKUP(A267,'キャプション用 (雑誌)'!$B$2:$L$4,5,FALSE)</f>
        <v>#N/A</v>
      </c>
      <c r="G273" s="64"/>
      <c r="H273" s="58"/>
    </row>
    <row r="274" spans="1:8">
      <c r="A274" s="49"/>
      <c r="B274" s="46"/>
      <c r="C274" s="46"/>
      <c r="D274" s="46"/>
      <c r="E274" s="46"/>
      <c r="F274" s="46"/>
      <c r="G274" s="46"/>
      <c r="H274" s="43"/>
    </row>
    <row r="275" spans="1:8" ht="18.75">
      <c r="A275" s="49"/>
      <c r="B275" s="46"/>
      <c r="C275" s="145" t="e">
        <f>VLOOKUP(A267,'キャプション用 (雑誌)'!$B$2:$L$4,6,FALSE)</f>
        <v>#N/A</v>
      </c>
      <c r="D275" s="145"/>
      <c r="E275" s="145"/>
      <c r="F275" s="145"/>
      <c r="G275" s="46"/>
      <c r="H275" s="43"/>
    </row>
    <row r="276" spans="1:8">
      <c r="A276" s="50"/>
      <c r="B276" s="44"/>
      <c r="C276" s="44"/>
      <c r="D276" s="44"/>
      <c r="E276" s="44"/>
      <c r="F276" s="44"/>
      <c r="G276" s="44"/>
      <c r="H276" s="45"/>
    </row>
    <row r="277" spans="1:8">
      <c r="A277" s="48">
        <v>28</v>
      </c>
      <c r="B277" s="40"/>
      <c r="C277" s="40"/>
      <c r="D277" s="40"/>
      <c r="E277" s="40"/>
      <c r="F277" s="40"/>
      <c r="G277" s="40"/>
      <c r="H277" s="41"/>
    </row>
    <row r="278" spans="1:8">
      <c r="A278" s="49"/>
      <c r="B278" s="46"/>
      <c r="C278" s="142" t="e">
        <f>VLOOKUP(A277,'キャプション用 (雑誌)'!$B$2:$L$4,2,FALSE)</f>
        <v>#N/A</v>
      </c>
      <c r="D278" s="142"/>
      <c r="E278" s="142"/>
      <c r="F278" s="142"/>
      <c r="G278" s="46"/>
      <c r="H278" s="43"/>
    </row>
    <row r="279" spans="1:8">
      <c r="A279" s="49"/>
      <c r="B279" s="46"/>
      <c r="C279" s="142"/>
      <c r="D279" s="142"/>
      <c r="E279" s="142"/>
      <c r="F279" s="142"/>
      <c r="G279" s="46"/>
      <c r="H279" s="43"/>
    </row>
    <row r="280" spans="1:8">
      <c r="A280" s="49"/>
      <c r="B280" s="153" t="e">
        <f>VLOOKUP(A277,'キャプション用 (雑誌)'!$B$2:$L$4,3,FALSE)</f>
        <v>#N/A</v>
      </c>
      <c r="C280" s="153"/>
      <c r="D280" s="153"/>
      <c r="E280" s="153"/>
      <c r="F280" s="153"/>
      <c r="G280" s="153"/>
      <c r="H280" s="43"/>
    </row>
    <row r="281" spans="1:8">
      <c r="A281" s="49"/>
      <c r="B281" s="153"/>
      <c r="C281" s="153"/>
      <c r="D281" s="153"/>
      <c r="E281" s="153"/>
      <c r="F281" s="153"/>
      <c r="G281" s="153"/>
      <c r="H281" s="43"/>
    </row>
    <row r="282" spans="1:8">
      <c r="A282" s="49"/>
      <c r="B282" s="153"/>
      <c r="C282" s="153"/>
      <c r="D282" s="153"/>
      <c r="E282" s="153"/>
      <c r="F282" s="153"/>
      <c r="G282" s="153"/>
      <c r="H282" s="43"/>
    </row>
    <row r="283" spans="1:8" ht="17.25">
      <c r="A283" s="56"/>
      <c r="B283" s="143" t="e">
        <f>VLOOKUP(A277,'キャプション用 (雑誌)'!$B$2:$L$4,4,FALSE)</f>
        <v>#N/A</v>
      </c>
      <c r="C283" s="143"/>
      <c r="D283" s="143"/>
      <c r="E283" s="57"/>
      <c r="F283" s="64" t="e">
        <f>VLOOKUP(A277,'キャプション用 (雑誌)'!$B$2:$L$4,5,FALSE)</f>
        <v>#N/A</v>
      </c>
      <c r="G283" s="64"/>
      <c r="H283" s="58"/>
    </row>
    <row r="284" spans="1:8">
      <c r="A284" s="49"/>
      <c r="B284" s="46"/>
      <c r="C284" s="46"/>
      <c r="D284" s="46"/>
      <c r="E284" s="46"/>
      <c r="F284" s="46"/>
      <c r="G284" s="46"/>
      <c r="H284" s="43"/>
    </row>
    <row r="285" spans="1:8" ht="18.75">
      <c r="A285" s="49"/>
      <c r="B285" s="46"/>
      <c r="C285" s="145" t="e">
        <f>VLOOKUP(A277,'キャプション用 (雑誌)'!$B$2:$L$4,6,FALSE)</f>
        <v>#N/A</v>
      </c>
      <c r="D285" s="145"/>
      <c r="E285" s="145"/>
      <c r="F285" s="145"/>
      <c r="G285" s="46"/>
      <c r="H285" s="43"/>
    </row>
    <row r="286" spans="1:8">
      <c r="A286" s="50"/>
      <c r="B286" s="44"/>
      <c r="C286" s="44"/>
      <c r="D286" s="44"/>
      <c r="E286" s="44"/>
      <c r="F286" s="44"/>
      <c r="G286" s="44"/>
      <c r="H286" s="45"/>
    </row>
    <row r="287" spans="1:8">
      <c r="A287" s="48">
        <v>29</v>
      </c>
      <c r="B287" s="40"/>
      <c r="C287" s="40"/>
      <c r="D287" s="40"/>
      <c r="E287" s="40"/>
      <c r="F287" s="40"/>
      <c r="G287" s="40"/>
      <c r="H287" s="41"/>
    </row>
    <row r="288" spans="1:8">
      <c r="A288" s="49"/>
      <c r="B288" s="46"/>
      <c r="C288" s="142" t="e">
        <f>VLOOKUP(A287,'キャプション用 (雑誌)'!$B$2:$L$4,2,FALSE)</f>
        <v>#N/A</v>
      </c>
      <c r="D288" s="142"/>
      <c r="E288" s="142"/>
      <c r="F288" s="142"/>
      <c r="G288" s="46"/>
      <c r="H288" s="43"/>
    </row>
    <row r="289" spans="1:8">
      <c r="A289" s="49"/>
      <c r="B289" s="46"/>
      <c r="C289" s="142"/>
      <c r="D289" s="142"/>
      <c r="E289" s="142"/>
      <c r="F289" s="142"/>
      <c r="G289" s="46"/>
      <c r="H289" s="43"/>
    </row>
    <row r="290" spans="1:8">
      <c r="A290" s="49"/>
      <c r="B290" s="153" t="e">
        <f>VLOOKUP(A287,'キャプション用 (雑誌)'!$B$2:$L$4,3,FALSE)</f>
        <v>#N/A</v>
      </c>
      <c r="C290" s="153"/>
      <c r="D290" s="153"/>
      <c r="E290" s="153"/>
      <c r="F290" s="153"/>
      <c r="G290" s="153"/>
      <c r="H290" s="43"/>
    </row>
    <row r="291" spans="1:8">
      <c r="A291" s="49"/>
      <c r="B291" s="153"/>
      <c r="C291" s="153"/>
      <c r="D291" s="153"/>
      <c r="E291" s="153"/>
      <c r="F291" s="153"/>
      <c r="G291" s="153"/>
      <c r="H291" s="43"/>
    </row>
    <row r="292" spans="1:8">
      <c r="A292" s="49"/>
      <c r="B292" s="153"/>
      <c r="C292" s="153"/>
      <c r="D292" s="153"/>
      <c r="E292" s="153"/>
      <c r="F292" s="153"/>
      <c r="G292" s="153"/>
      <c r="H292" s="43"/>
    </row>
    <row r="293" spans="1:8" ht="17.25">
      <c r="A293" s="56"/>
      <c r="B293" s="143" t="e">
        <f>VLOOKUP(A287,'キャプション用 (雑誌)'!$B$2:$L$4,4,FALSE)</f>
        <v>#N/A</v>
      </c>
      <c r="C293" s="143"/>
      <c r="D293" s="143"/>
      <c r="E293" s="57"/>
      <c r="F293" s="64" t="e">
        <f>VLOOKUP(A287,'キャプション用 (雑誌)'!$B$2:$L$4,5,FALSE)</f>
        <v>#N/A</v>
      </c>
      <c r="G293" s="64"/>
      <c r="H293" s="58"/>
    </row>
    <row r="294" spans="1:8">
      <c r="A294" s="49"/>
      <c r="B294" s="46"/>
      <c r="C294" s="46"/>
      <c r="D294" s="46"/>
      <c r="E294" s="46"/>
      <c r="F294" s="46"/>
      <c r="G294" s="46"/>
      <c r="H294" s="43"/>
    </row>
    <row r="295" spans="1:8" ht="18.75">
      <c r="A295" s="49"/>
      <c r="B295" s="46"/>
      <c r="C295" s="145" t="e">
        <f>VLOOKUP(A287,'キャプション用 (雑誌)'!$B$2:$L$4,6,FALSE)</f>
        <v>#N/A</v>
      </c>
      <c r="D295" s="145"/>
      <c r="E295" s="145"/>
      <c r="F295" s="145"/>
      <c r="G295" s="46"/>
      <c r="H295" s="43"/>
    </row>
    <row r="296" spans="1:8">
      <c r="A296" s="50"/>
      <c r="B296" s="44"/>
      <c r="C296" s="44"/>
      <c r="D296" s="44"/>
      <c r="E296" s="44"/>
      <c r="F296" s="44"/>
      <c r="G296" s="44"/>
      <c r="H296" s="45"/>
    </row>
    <row r="297" spans="1:8">
      <c r="A297" s="48">
        <v>30</v>
      </c>
      <c r="B297" s="40"/>
      <c r="C297" s="40"/>
      <c r="D297" s="40"/>
      <c r="E297" s="40"/>
      <c r="F297" s="40"/>
      <c r="G297" s="40"/>
      <c r="H297" s="41"/>
    </row>
    <row r="298" spans="1:8">
      <c r="A298" s="49"/>
      <c r="B298" s="46"/>
      <c r="C298" s="142" t="e">
        <f>VLOOKUP(A297,'キャプション用 (雑誌)'!$B$2:$L$4,2,FALSE)</f>
        <v>#N/A</v>
      </c>
      <c r="D298" s="142"/>
      <c r="E298" s="142"/>
      <c r="F298" s="142"/>
      <c r="G298" s="46"/>
      <c r="H298" s="43"/>
    </row>
    <row r="299" spans="1:8">
      <c r="A299" s="49"/>
      <c r="B299" s="46"/>
      <c r="C299" s="142"/>
      <c r="D299" s="142"/>
      <c r="E299" s="142"/>
      <c r="F299" s="142"/>
      <c r="G299" s="46"/>
      <c r="H299" s="43"/>
    </row>
    <row r="300" spans="1:8">
      <c r="A300" s="49"/>
      <c r="B300" s="153" t="e">
        <f>VLOOKUP(A297,'キャプション用 (雑誌)'!$B$2:$L$4,3,FALSE)</f>
        <v>#N/A</v>
      </c>
      <c r="C300" s="153"/>
      <c r="D300" s="153"/>
      <c r="E300" s="153"/>
      <c r="F300" s="153"/>
      <c r="G300" s="153"/>
      <c r="H300" s="43"/>
    </row>
    <row r="301" spans="1:8">
      <c r="A301" s="49"/>
      <c r="B301" s="153"/>
      <c r="C301" s="153"/>
      <c r="D301" s="153"/>
      <c r="E301" s="153"/>
      <c r="F301" s="153"/>
      <c r="G301" s="153"/>
      <c r="H301" s="43"/>
    </row>
    <row r="302" spans="1:8">
      <c r="A302" s="49"/>
      <c r="B302" s="153"/>
      <c r="C302" s="153"/>
      <c r="D302" s="153"/>
      <c r="E302" s="153"/>
      <c r="F302" s="153"/>
      <c r="G302" s="153"/>
      <c r="H302" s="43"/>
    </row>
    <row r="303" spans="1:8" ht="17.25">
      <c r="A303" s="56"/>
      <c r="B303" s="143" t="e">
        <f>VLOOKUP(A297,'キャプション用 (雑誌)'!$B$2:$L$4,4,FALSE)</f>
        <v>#N/A</v>
      </c>
      <c r="C303" s="143"/>
      <c r="D303" s="143"/>
      <c r="E303" s="57"/>
      <c r="F303" s="64" t="e">
        <f>VLOOKUP(A297,'キャプション用 (雑誌)'!$B$2:$L$4,5,FALSE)</f>
        <v>#N/A</v>
      </c>
      <c r="G303" s="64"/>
      <c r="H303" s="58"/>
    </row>
    <row r="304" spans="1:8">
      <c r="A304" s="49"/>
      <c r="B304" s="46"/>
      <c r="C304" s="46"/>
      <c r="D304" s="46"/>
      <c r="E304" s="46"/>
      <c r="F304" s="46"/>
      <c r="G304" s="46"/>
      <c r="H304" s="43"/>
    </row>
    <row r="305" spans="1:8" ht="18.75">
      <c r="A305" s="49"/>
      <c r="B305" s="46"/>
      <c r="C305" s="145" t="e">
        <f>VLOOKUP(A297,'キャプション用 (雑誌)'!$B$2:$L$4,6,FALSE)</f>
        <v>#N/A</v>
      </c>
      <c r="D305" s="145"/>
      <c r="E305" s="145"/>
      <c r="F305" s="145"/>
      <c r="G305" s="46"/>
      <c r="H305" s="43"/>
    </row>
    <row r="306" spans="1:8">
      <c r="A306" s="50"/>
      <c r="B306" s="44"/>
      <c r="C306" s="44"/>
      <c r="D306" s="44"/>
      <c r="E306" s="44"/>
      <c r="F306" s="44"/>
      <c r="G306" s="44"/>
      <c r="H306" s="45"/>
    </row>
    <row r="307" spans="1:8">
      <c r="A307" s="48">
        <v>31</v>
      </c>
      <c r="B307" s="40"/>
      <c r="C307" s="40"/>
      <c r="D307" s="40"/>
      <c r="E307" s="40"/>
      <c r="F307" s="40"/>
      <c r="G307" s="40"/>
      <c r="H307" s="41"/>
    </row>
    <row r="308" spans="1:8">
      <c r="A308" s="49"/>
      <c r="B308" s="46"/>
      <c r="C308" s="142" t="e">
        <f>VLOOKUP(A307,'キャプション用 (雑誌)'!$B$2:$L$4,2,FALSE)</f>
        <v>#N/A</v>
      </c>
      <c r="D308" s="142"/>
      <c r="E308" s="142"/>
      <c r="F308" s="142"/>
      <c r="G308" s="46"/>
      <c r="H308" s="43"/>
    </row>
    <row r="309" spans="1:8">
      <c r="A309" s="49"/>
      <c r="B309" s="46"/>
      <c r="C309" s="142"/>
      <c r="D309" s="142"/>
      <c r="E309" s="142"/>
      <c r="F309" s="142"/>
      <c r="G309" s="46"/>
      <c r="H309" s="43"/>
    </row>
    <row r="310" spans="1:8">
      <c r="A310" s="49"/>
      <c r="B310" s="153" t="e">
        <f>VLOOKUP(A307,'キャプション用 (雑誌)'!$B$2:$L$4,3,FALSE)</f>
        <v>#N/A</v>
      </c>
      <c r="C310" s="153"/>
      <c r="D310" s="153"/>
      <c r="E310" s="153"/>
      <c r="F310" s="153"/>
      <c r="G310" s="153"/>
      <c r="H310" s="43"/>
    </row>
    <row r="311" spans="1:8">
      <c r="A311" s="49"/>
      <c r="B311" s="153"/>
      <c r="C311" s="153"/>
      <c r="D311" s="153"/>
      <c r="E311" s="153"/>
      <c r="F311" s="153"/>
      <c r="G311" s="153"/>
      <c r="H311" s="43"/>
    </row>
    <row r="312" spans="1:8">
      <c r="A312" s="49"/>
      <c r="B312" s="153"/>
      <c r="C312" s="153"/>
      <c r="D312" s="153"/>
      <c r="E312" s="153"/>
      <c r="F312" s="153"/>
      <c r="G312" s="153"/>
      <c r="H312" s="43"/>
    </row>
    <row r="313" spans="1:8" ht="17.25">
      <c r="A313" s="56"/>
      <c r="B313" s="143" t="e">
        <f>VLOOKUP(A307,'キャプション用 (雑誌)'!$B$2:$L$4,4,FALSE)</f>
        <v>#N/A</v>
      </c>
      <c r="C313" s="143"/>
      <c r="D313" s="143"/>
      <c r="E313" s="57"/>
      <c r="F313" s="64" t="e">
        <f>VLOOKUP(A307,'キャプション用 (雑誌)'!$B$2:$L$4,5,FALSE)</f>
        <v>#N/A</v>
      </c>
      <c r="G313" s="64"/>
      <c r="H313" s="58"/>
    </row>
    <row r="314" spans="1:8">
      <c r="A314" s="49"/>
      <c r="B314" s="46"/>
      <c r="C314" s="46"/>
      <c r="D314" s="46"/>
      <c r="E314" s="46"/>
      <c r="F314" s="46"/>
      <c r="G314" s="46"/>
      <c r="H314" s="43"/>
    </row>
    <row r="315" spans="1:8" ht="18.75">
      <c r="A315" s="49"/>
      <c r="B315" s="46"/>
      <c r="C315" s="145" t="e">
        <f>VLOOKUP(A307,'キャプション用 (雑誌)'!$B$2:$L$4,6,FALSE)</f>
        <v>#N/A</v>
      </c>
      <c r="D315" s="145"/>
      <c r="E315" s="145"/>
      <c r="F315" s="145"/>
      <c r="G315" s="46"/>
      <c r="H315" s="43"/>
    </row>
    <row r="316" spans="1:8">
      <c r="A316" s="50"/>
      <c r="B316" s="44"/>
      <c r="C316" s="44"/>
      <c r="D316" s="44"/>
      <c r="E316" s="44"/>
      <c r="F316" s="44"/>
      <c r="G316" s="44"/>
      <c r="H316" s="45"/>
    </row>
    <row r="317" spans="1:8">
      <c r="A317" s="49"/>
      <c r="B317" s="42"/>
      <c r="C317" s="42"/>
      <c r="D317" s="42"/>
      <c r="E317" s="42"/>
      <c r="F317" s="42"/>
      <c r="G317" s="42"/>
      <c r="H317" s="43"/>
    </row>
    <row r="318" spans="1:8">
      <c r="A318" s="48">
        <v>32</v>
      </c>
      <c r="B318" s="40"/>
      <c r="C318" s="40"/>
      <c r="D318" s="40"/>
      <c r="E318" s="40"/>
      <c r="F318" s="40"/>
      <c r="G318" s="40"/>
      <c r="H318" s="41"/>
    </row>
    <row r="319" spans="1:8">
      <c r="A319" s="49"/>
      <c r="B319" s="46"/>
      <c r="C319" s="142" t="e">
        <f>VLOOKUP(A318,'キャプション用 (雑誌)'!$B$2:$L$4,2,FALSE)</f>
        <v>#N/A</v>
      </c>
      <c r="D319" s="142"/>
      <c r="E319" s="142"/>
      <c r="F319" s="142"/>
      <c r="G319" s="46"/>
      <c r="H319" s="43"/>
    </row>
    <row r="320" spans="1:8">
      <c r="A320" s="49"/>
      <c r="B320" s="46"/>
      <c r="C320" s="142"/>
      <c r="D320" s="142"/>
      <c r="E320" s="142"/>
      <c r="F320" s="142"/>
      <c r="G320" s="46"/>
      <c r="H320" s="43"/>
    </row>
    <row r="321" spans="1:8">
      <c r="A321" s="49"/>
      <c r="B321" s="153" t="e">
        <f>VLOOKUP(A318,'キャプション用 (雑誌)'!$B$2:$L$4,3,FALSE)</f>
        <v>#N/A</v>
      </c>
      <c r="C321" s="153"/>
      <c r="D321" s="153"/>
      <c r="E321" s="153"/>
      <c r="F321" s="153"/>
      <c r="G321" s="153"/>
      <c r="H321" s="43"/>
    </row>
    <row r="322" spans="1:8">
      <c r="A322" s="49"/>
      <c r="B322" s="153"/>
      <c r="C322" s="153"/>
      <c r="D322" s="153"/>
      <c r="E322" s="153"/>
      <c r="F322" s="153"/>
      <c r="G322" s="153"/>
      <c r="H322" s="43"/>
    </row>
    <row r="323" spans="1:8">
      <c r="A323" s="49"/>
      <c r="B323" s="153"/>
      <c r="C323" s="153"/>
      <c r="D323" s="153"/>
      <c r="E323" s="153"/>
      <c r="F323" s="153"/>
      <c r="G323" s="153"/>
      <c r="H323" s="43"/>
    </row>
    <row r="324" spans="1:8" ht="17.25">
      <c r="A324" s="56"/>
      <c r="B324" s="143" t="e">
        <f>VLOOKUP(A318,'キャプション用 (雑誌)'!$B$2:$L$4,4,FALSE)</f>
        <v>#N/A</v>
      </c>
      <c r="C324" s="143"/>
      <c r="D324" s="143"/>
      <c r="E324" s="57"/>
      <c r="F324" s="64" t="e">
        <f>VLOOKUP(A318,'キャプション用 (雑誌)'!$B$2:$L$4,5,FALSE)</f>
        <v>#N/A</v>
      </c>
      <c r="G324" s="64"/>
      <c r="H324" s="58"/>
    </row>
    <row r="325" spans="1:8">
      <c r="A325" s="49"/>
      <c r="B325" s="46"/>
      <c r="C325" s="46"/>
      <c r="D325" s="46"/>
      <c r="E325" s="46"/>
      <c r="F325" s="46"/>
      <c r="G325" s="46"/>
      <c r="H325" s="43"/>
    </row>
    <row r="326" spans="1:8" ht="18.75">
      <c r="A326" s="49"/>
      <c r="B326" s="46"/>
      <c r="C326" s="145" t="e">
        <f>VLOOKUP(A318,'キャプション用 (雑誌)'!$B$2:$L$4,6,FALSE)</f>
        <v>#N/A</v>
      </c>
      <c r="D326" s="145"/>
      <c r="E326" s="145"/>
      <c r="F326" s="145"/>
      <c r="G326" s="46"/>
      <c r="H326" s="43"/>
    </row>
    <row r="327" spans="1:8">
      <c r="A327" s="50"/>
      <c r="B327" s="44"/>
      <c r="C327" s="44"/>
      <c r="D327" s="44"/>
      <c r="E327" s="44"/>
      <c r="F327" s="44"/>
      <c r="G327" s="44"/>
      <c r="H327" s="45"/>
    </row>
    <row r="328" spans="1:8">
      <c r="A328" s="48">
        <v>33</v>
      </c>
      <c r="B328" s="40"/>
      <c r="C328" s="40"/>
      <c r="D328" s="40"/>
      <c r="E328" s="40"/>
      <c r="F328" s="40"/>
      <c r="G328" s="40"/>
      <c r="H328" s="41"/>
    </row>
    <row r="329" spans="1:8">
      <c r="A329" s="49"/>
      <c r="B329" s="46"/>
      <c r="C329" s="142" t="e">
        <f>VLOOKUP(A328,'キャプション用 (雑誌)'!$B$2:$L$4,2,FALSE)</f>
        <v>#N/A</v>
      </c>
      <c r="D329" s="142"/>
      <c r="E329" s="142"/>
      <c r="F329" s="142"/>
      <c r="G329" s="46"/>
      <c r="H329" s="43"/>
    </row>
    <row r="330" spans="1:8">
      <c r="A330" s="49"/>
      <c r="B330" s="46"/>
      <c r="C330" s="142"/>
      <c r="D330" s="142"/>
      <c r="E330" s="142"/>
      <c r="F330" s="142"/>
      <c r="G330" s="46"/>
      <c r="H330" s="43"/>
    </row>
    <row r="331" spans="1:8">
      <c r="A331" s="49"/>
      <c r="B331" s="153" t="e">
        <f>VLOOKUP(A328,'キャプション用 (雑誌)'!$B$2:$L$4,3,FALSE)</f>
        <v>#N/A</v>
      </c>
      <c r="C331" s="153"/>
      <c r="D331" s="153"/>
      <c r="E331" s="153"/>
      <c r="F331" s="153"/>
      <c r="G331" s="153"/>
      <c r="H331" s="43"/>
    </row>
    <row r="332" spans="1:8">
      <c r="A332" s="49"/>
      <c r="B332" s="153"/>
      <c r="C332" s="153"/>
      <c r="D332" s="153"/>
      <c r="E332" s="153"/>
      <c r="F332" s="153"/>
      <c r="G332" s="153"/>
      <c r="H332" s="43"/>
    </row>
    <row r="333" spans="1:8">
      <c r="A333" s="49"/>
      <c r="B333" s="153"/>
      <c r="C333" s="153"/>
      <c r="D333" s="153"/>
      <c r="E333" s="153"/>
      <c r="F333" s="153"/>
      <c r="G333" s="153"/>
      <c r="H333" s="43"/>
    </row>
    <row r="334" spans="1:8" ht="17.25">
      <c r="A334" s="56"/>
      <c r="B334" s="143" t="e">
        <f>VLOOKUP(A328,'キャプション用 (雑誌)'!$B$2:$L$4,4,FALSE)</f>
        <v>#N/A</v>
      </c>
      <c r="C334" s="143"/>
      <c r="D334" s="143"/>
      <c r="E334" s="57"/>
      <c r="F334" s="64" t="e">
        <f>VLOOKUP(A328,'キャプション用 (雑誌)'!$B$2:$L$4,5,FALSE)</f>
        <v>#N/A</v>
      </c>
      <c r="G334" s="64"/>
      <c r="H334" s="58"/>
    </row>
    <row r="335" spans="1:8">
      <c r="A335" s="49"/>
      <c r="B335" s="46"/>
      <c r="C335" s="46"/>
      <c r="D335" s="46"/>
      <c r="E335" s="46"/>
      <c r="F335" s="46"/>
      <c r="G335" s="46"/>
      <c r="H335" s="43"/>
    </row>
    <row r="336" spans="1:8" ht="18.75">
      <c r="A336" s="49"/>
      <c r="B336" s="46"/>
      <c r="C336" s="145" t="e">
        <f>VLOOKUP(A328,'キャプション用 (雑誌)'!$B$2:$L$4,6,FALSE)</f>
        <v>#N/A</v>
      </c>
      <c r="D336" s="145"/>
      <c r="E336" s="145"/>
      <c r="F336" s="145"/>
      <c r="G336" s="46"/>
      <c r="H336" s="43"/>
    </row>
    <row r="337" spans="1:8">
      <c r="A337" s="50"/>
      <c r="B337" s="44"/>
      <c r="C337" s="44"/>
      <c r="D337" s="44"/>
      <c r="E337" s="44"/>
      <c r="F337" s="44"/>
      <c r="G337" s="44"/>
      <c r="H337" s="45"/>
    </row>
    <row r="338" spans="1:8">
      <c r="A338" s="48">
        <v>34</v>
      </c>
      <c r="B338" s="40"/>
      <c r="C338" s="40"/>
      <c r="D338" s="40"/>
      <c r="E338" s="40"/>
      <c r="F338" s="40"/>
      <c r="G338" s="40"/>
      <c r="H338" s="41"/>
    </row>
    <row r="339" spans="1:8">
      <c r="A339" s="49"/>
      <c r="B339" s="46"/>
      <c r="C339" s="142" t="e">
        <f>VLOOKUP(A338,'キャプション用 (雑誌)'!$B$2:$L$4,2,FALSE)</f>
        <v>#N/A</v>
      </c>
      <c r="D339" s="142"/>
      <c r="E339" s="142"/>
      <c r="F339" s="142"/>
      <c r="G339" s="46"/>
      <c r="H339" s="43"/>
    </row>
    <row r="340" spans="1:8">
      <c r="A340" s="49"/>
      <c r="B340" s="46"/>
      <c r="C340" s="142"/>
      <c r="D340" s="142"/>
      <c r="E340" s="142"/>
      <c r="F340" s="142"/>
      <c r="G340" s="46"/>
      <c r="H340" s="43"/>
    </row>
    <row r="341" spans="1:8">
      <c r="A341" s="49"/>
      <c r="B341" s="153" t="e">
        <f>VLOOKUP(A338,'キャプション用 (雑誌)'!$B$2:$L$4,3,FALSE)</f>
        <v>#N/A</v>
      </c>
      <c r="C341" s="153"/>
      <c r="D341" s="153"/>
      <c r="E341" s="153"/>
      <c r="F341" s="153"/>
      <c r="G341" s="153"/>
      <c r="H341" s="43"/>
    </row>
    <row r="342" spans="1:8">
      <c r="A342" s="49"/>
      <c r="B342" s="153"/>
      <c r="C342" s="153"/>
      <c r="D342" s="153"/>
      <c r="E342" s="153"/>
      <c r="F342" s="153"/>
      <c r="G342" s="153"/>
      <c r="H342" s="43"/>
    </row>
    <row r="343" spans="1:8">
      <c r="A343" s="49"/>
      <c r="B343" s="153"/>
      <c r="C343" s="153"/>
      <c r="D343" s="153"/>
      <c r="E343" s="153"/>
      <c r="F343" s="153"/>
      <c r="G343" s="153"/>
      <c r="H343" s="43"/>
    </row>
    <row r="344" spans="1:8" ht="17.25">
      <c r="A344" s="56"/>
      <c r="B344" s="143" t="e">
        <f>VLOOKUP(A338,'キャプション用 (雑誌)'!$B$2:$L$4,4,FALSE)</f>
        <v>#N/A</v>
      </c>
      <c r="C344" s="143"/>
      <c r="D344" s="143"/>
      <c r="E344" s="57"/>
      <c r="F344" s="64" t="e">
        <f>VLOOKUP(A338,'キャプション用 (雑誌)'!$B$2:$L$4,5,FALSE)</f>
        <v>#N/A</v>
      </c>
      <c r="G344" s="64"/>
      <c r="H344" s="58"/>
    </row>
    <row r="345" spans="1:8">
      <c r="A345" s="49"/>
      <c r="B345" s="46"/>
      <c r="C345" s="46"/>
      <c r="D345" s="46"/>
      <c r="E345" s="46"/>
      <c r="F345" s="46"/>
      <c r="G345" s="46"/>
      <c r="H345" s="43"/>
    </row>
    <row r="346" spans="1:8" ht="18.75">
      <c r="A346" s="49"/>
      <c r="B346" s="46"/>
      <c r="C346" s="145" t="e">
        <f>VLOOKUP(A338,'キャプション用 (雑誌)'!$B$2:$L$4,6,FALSE)</f>
        <v>#N/A</v>
      </c>
      <c r="D346" s="145"/>
      <c r="E346" s="145"/>
      <c r="F346" s="145"/>
      <c r="G346" s="46"/>
      <c r="H346" s="43"/>
    </row>
    <row r="347" spans="1:8">
      <c r="A347" s="50"/>
      <c r="B347" s="44"/>
      <c r="C347" s="44"/>
      <c r="D347" s="44"/>
      <c r="E347" s="44"/>
      <c r="F347" s="44"/>
      <c r="G347" s="44"/>
      <c r="H347" s="45"/>
    </row>
    <row r="348" spans="1:8">
      <c r="A348" s="48">
        <v>35</v>
      </c>
      <c r="B348" s="40"/>
      <c r="C348" s="40"/>
      <c r="D348" s="40"/>
      <c r="E348" s="40"/>
      <c r="F348" s="40"/>
      <c r="G348" s="40"/>
      <c r="H348" s="41"/>
    </row>
    <row r="349" spans="1:8">
      <c r="A349" s="49"/>
      <c r="B349" s="46"/>
      <c r="C349" s="142" t="e">
        <f>VLOOKUP(A348,'キャプション用 (雑誌)'!$B$2:$L$4,2,FALSE)</f>
        <v>#N/A</v>
      </c>
      <c r="D349" s="142"/>
      <c r="E349" s="142"/>
      <c r="F349" s="142"/>
      <c r="G349" s="46"/>
      <c r="H349" s="43"/>
    </row>
    <row r="350" spans="1:8">
      <c r="A350" s="49"/>
      <c r="B350" s="46"/>
      <c r="C350" s="142"/>
      <c r="D350" s="142"/>
      <c r="E350" s="142"/>
      <c r="F350" s="142"/>
      <c r="G350" s="46"/>
      <c r="H350" s="43"/>
    </row>
    <row r="351" spans="1:8">
      <c r="A351" s="49"/>
      <c r="B351" s="153" t="e">
        <f>VLOOKUP(A348,'キャプション用 (雑誌)'!$B$2:$L$4,3,FALSE)</f>
        <v>#N/A</v>
      </c>
      <c r="C351" s="153"/>
      <c r="D351" s="153"/>
      <c r="E351" s="153"/>
      <c r="F351" s="153"/>
      <c r="G351" s="153"/>
      <c r="H351" s="43"/>
    </row>
    <row r="352" spans="1:8">
      <c r="A352" s="49"/>
      <c r="B352" s="153"/>
      <c r="C352" s="153"/>
      <c r="D352" s="153"/>
      <c r="E352" s="153"/>
      <c r="F352" s="153"/>
      <c r="G352" s="153"/>
      <c r="H352" s="43"/>
    </row>
    <row r="353" spans="1:8">
      <c r="A353" s="49"/>
      <c r="B353" s="153"/>
      <c r="C353" s="153"/>
      <c r="D353" s="153"/>
      <c r="E353" s="153"/>
      <c r="F353" s="153"/>
      <c r="G353" s="153"/>
      <c r="H353" s="43"/>
    </row>
    <row r="354" spans="1:8" ht="17.25">
      <c r="A354" s="56"/>
      <c r="B354" s="143" t="e">
        <f>VLOOKUP(A348,'キャプション用 (雑誌)'!$B$2:$L$4,4,FALSE)</f>
        <v>#N/A</v>
      </c>
      <c r="C354" s="143"/>
      <c r="D354" s="143"/>
      <c r="E354" s="57"/>
      <c r="F354" s="64" t="e">
        <f>VLOOKUP(A348,'キャプション用 (雑誌)'!$B$2:$L$4,5,FALSE)</f>
        <v>#N/A</v>
      </c>
      <c r="G354" s="64"/>
      <c r="H354" s="58"/>
    </row>
    <row r="355" spans="1:8">
      <c r="A355" s="49"/>
      <c r="B355" s="46"/>
      <c r="C355" s="46"/>
      <c r="D355" s="46"/>
      <c r="E355" s="46"/>
      <c r="F355" s="46"/>
      <c r="G355" s="46"/>
      <c r="H355" s="43"/>
    </row>
    <row r="356" spans="1:8" ht="18.75">
      <c r="A356" s="49"/>
      <c r="B356" s="46"/>
      <c r="C356" s="145" t="e">
        <f>VLOOKUP(A348,'キャプション用 (雑誌)'!$B$2:$L$4,6,FALSE)</f>
        <v>#N/A</v>
      </c>
      <c r="D356" s="145"/>
      <c r="E356" s="145"/>
      <c r="F356" s="145"/>
      <c r="G356" s="46"/>
      <c r="H356" s="43"/>
    </row>
    <row r="357" spans="1:8">
      <c r="A357" s="50"/>
      <c r="B357" s="44"/>
      <c r="C357" s="44"/>
      <c r="D357" s="44"/>
      <c r="E357" s="44"/>
      <c r="F357" s="44"/>
      <c r="G357" s="44"/>
      <c r="H357" s="45"/>
    </row>
    <row r="358" spans="1:8">
      <c r="A358" s="48">
        <v>36</v>
      </c>
      <c r="B358" s="40"/>
      <c r="C358" s="40"/>
      <c r="D358" s="40"/>
      <c r="E358" s="40"/>
      <c r="F358" s="40"/>
      <c r="G358" s="40"/>
      <c r="H358" s="41"/>
    </row>
    <row r="359" spans="1:8">
      <c r="A359" s="49"/>
      <c r="B359" s="46"/>
      <c r="C359" s="142" t="e">
        <f>VLOOKUP(A358,'キャプション用 (雑誌)'!$B$2:$L$4,2,FALSE)</f>
        <v>#N/A</v>
      </c>
      <c r="D359" s="142"/>
      <c r="E359" s="142"/>
      <c r="F359" s="142"/>
      <c r="G359" s="46"/>
      <c r="H359" s="43"/>
    </row>
    <row r="360" spans="1:8">
      <c r="A360" s="49"/>
      <c r="B360" s="46"/>
      <c r="C360" s="142"/>
      <c r="D360" s="142"/>
      <c r="E360" s="142"/>
      <c r="F360" s="142"/>
      <c r="G360" s="46"/>
      <c r="H360" s="43"/>
    </row>
    <row r="361" spans="1:8">
      <c r="A361" s="49"/>
      <c r="B361" s="153" t="e">
        <f>VLOOKUP(A358,'キャプション用 (雑誌)'!$B$2:$L$4,3,FALSE)</f>
        <v>#N/A</v>
      </c>
      <c r="C361" s="153"/>
      <c r="D361" s="153"/>
      <c r="E361" s="153"/>
      <c r="F361" s="153"/>
      <c r="G361" s="153"/>
      <c r="H361" s="43"/>
    </row>
    <row r="362" spans="1:8">
      <c r="A362" s="49"/>
      <c r="B362" s="153"/>
      <c r="C362" s="153"/>
      <c r="D362" s="153"/>
      <c r="E362" s="153"/>
      <c r="F362" s="153"/>
      <c r="G362" s="153"/>
      <c r="H362" s="43"/>
    </row>
    <row r="363" spans="1:8">
      <c r="A363" s="49"/>
      <c r="B363" s="153"/>
      <c r="C363" s="153"/>
      <c r="D363" s="153"/>
      <c r="E363" s="153"/>
      <c r="F363" s="153"/>
      <c r="G363" s="153"/>
      <c r="H363" s="43"/>
    </row>
    <row r="364" spans="1:8" ht="17.25">
      <c r="A364" s="56"/>
      <c r="B364" s="143" t="e">
        <f>VLOOKUP(A358,'キャプション用 (雑誌)'!$B$2:$L$4,4,FALSE)</f>
        <v>#N/A</v>
      </c>
      <c r="C364" s="143"/>
      <c r="D364" s="143"/>
      <c r="E364" s="57"/>
      <c r="F364" s="64" t="e">
        <f>VLOOKUP(A358,'キャプション用 (雑誌)'!$B$2:$L$4,5,FALSE)</f>
        <v>#N/A</v>
      </c>
      <c r="G364" s="64"/>
      <c r="H364" s="58"/>
    </row>
    <row r="365" spans="1:8">
      <c r="A365" s="49"/>
      <c r="B365" s="46"/>
      <c r="C365" s="46"/>
      <c r="D365" s="46"/>
      <c r="E365" s="46"/>
      <c r="F365" s="46"/>
      <c r="G365" s="46"/>
      <c r="H365" s="43"/>
    </row>
    <row r="366" spans="1:8" ht="18.75">
      <c r="A366" s="49"/>
      <c r="B366" s="46"/>
      <c r="C366" s="145" t="e">
        <f>VLOOKUP(A358,'キャプション用 (雑誌)'!$B$2:$L$4,6,FALSE)</f>
        <v>#N/A</v>
      </c>
      <c r="D366" s="145"/>
      <c r="E366" s="145"/>
      <c r="F366" s="145"/>
      <c r="G366" s="46"/>
      <c r="H366" s="43"/>
    </row>
    <row r="367" spans="1:8">
      <c r="A367" s="50"/>
      <c r="B367" s="44"/>
      <c r="C367" s="44"/>
      <c r="D367" s="44"/>
      <c r="E367" s="44"/>
      <c r="F367" s="44"/>
      <c r="G367" s="44"/>
      <c r="H367" s="45"/>
    </row>
    <row r="368" spans="1:8">
      <c r="A368" s="49"/>
      <c r="B368" s="42"/>
      <c r="C368" s="42"/>
      <c r="D368" s="42"/>
      <c r="E368" s="42"/>
      <c r="F368" s="42"/>
      <c r="G368" s="42"/>
      <c r="H368" s="43"/>
    </row>
    <row r="369" spans="1:8">
      <c r="A369" s="48">
        <v>37</v>
      </c>
      <c r="B369" s="40"/>
      <c r="C369" s="40"/>
      <c r="D369" s="40"/>
      <c r="E369" s="40"/>
      <c r="F369" s="40"/>
      <c r="G369" s="40"/>
      <c r="H369" s="41"/>
    </row>
    <row r="370" spans="1:8">
      <c r="A370" s="49"/>
      <c r="B370" s="46"/>
      <c r="C370" s="142" t="e">
        <f>VLOOKUP(A369,'キャプション用 (雑誌)'!$B$2:$L$4,2,FALSE)</f>
        <v>#N/A</v>
      </c>
      <c r="D370" s="142"/>
      <c r="E370" s="142"/>
      <c r="F370" s="142"/>
      <c r="G370" s="46"/>
      <c r="H370" s="43"/>
    </row>
    <row r="371" spans="1:8">
      <c r="A371" s="49"/>
      <c r="B371" s="46"/>
      <c r="C371" s="142"/>
      <c r="D371" s="142"/>
      <c r="E371" s="142"/>
      <c r="F371" s="142"/>
      <c r="G371" s="46"/>
      <c r="H371" s="43"/>
    </row>
    <row r="372" spans="1:8">
      <c r="A372" s="49"/>
      <c r="B372" s="153" t="e">
        <f>VLOOKUP(A369,'キャプション用 (雑誌)'!$B$2:$L$4,3,FALSE)</f>
        <v>#N/A</v>
      </c>
      <c r="C372" s="153"/>
      <c r="D372" s="153"/>
      <c r="E372" s="153"/>
      <c r="F372" s="153"/>
      <c r="G372" s="153"/>
      <c r="H372" s="43"/>
    </row>
    <row r="373" spans="1:8">
      <c r="A373" s="49"/>
      <c r="B373" s="153"/>
      <c r="C373" s="153"/>
      <c r="D373" s="153"/>
      <c r="E373" s="153"/>
      <c r="F373" s="153"/>
      <c r="G373" s="153"/>
      <c r="H373" s="43"/>
    </row>
    <row r="374" spans="1:8">
      <c r="A374" s="49"/>
      <c r="B374" s="153"/>
      <c r="C374" s="153"/>
      <c r="D374" s="153"/>
      <c r="E374" s="153"/>
      <c r="F374" s="153"/>
      <c r="G374" s="153"/>
      <c r="H374" s="43"/>
    </row>
    <row r="375" spans="1:8" ht="17.25">
      <c r="A375" s="56"/>
      <c r="B375" s="143" t="e">
        <f>VLOOKUP(A369,'キャプション用 (雑誌)'!$B$2:$L$4,4,FALSE)</f>
        <v>#N/A</v>
      </c>
      <c r="C375" s="143"/>
      <c r="D375" s="143"/>
      <c r="E375" s="57"/>
      <c r="F375" s="64" t="e">
        <f>VLOOKUP(A369,'キャプション用 (雑誌)'!$B$2:$L$4,5,FALSE)</f>
        <v>#N/A</v>
      </c>
      <c r="G375" s="64"/>
      <c r="H375" s="58"/>
    </row>
    <row r="376" spans="1:8">
      <c r="A376" s="49"/>
      <c r="B376" s="46"/>
      <c r="C376" s="46"/>
      <c r="D376" s="46"/>
      <c r="E376" s="46"/>
      <c r="F376" s="46"/>
      <c r="G376" s="46"/>
      <c r="H376" s="43"/>
    </row>
    <row r="377" spans="1:8" ht="18.75">
      <c r="A377" s="49"/>
      <c r="B377" s="46"/>
      <c r="C377" s="145" t="e">
        <f>VLOOKUP(A369,'キャプション用 (雑誌)'!$B$2:$L$4,6,FALSE)</f>
        <v>#N/A</v>
      </c>
      <c r="D377" s="145"/>
      <c r="E377" s="145"/>
      <c r="F377" s="145"/>
      <c r="G377" s="46"/>
      <c r="H377" s="43"/>
    </row>
    <row r="378" spans="1:8">
      <c r="A378" s="50"/>
      <c r="B378" s="44"/>
      <c r="C378" s="44"/>
      <c r="D378" s="44"/>
      <c r="E378" s="44"/>
      <c r="F378" s="44"/>
      <c r="G378" s="44"/>
      <c r="H378" s="45"/>
    </row>
    <row r="379" spans="1:8">
      <c r="A379" s="48">
        <v>38</v>
      </c>
      <c r="B379" s="40"/>
      <c r="C379" s="40"/>
      <c r="D379" s="40"/>
      <c r="E379" s="40"/>
      <c r="F379" s="40"/>
      <c r="G379" s="40"/>
      <c r="H379" s="41"/>
    </row>
    <row r="380" spans="1:8">
      <c r="A380" s="49"/>
      <c r="B380" s="46"/>
      <c r="C380" s="142" t="e">
        <f>VLOOKUP(A379,'キャプション用 (雑誌)'!$B$2:$L$4,2,FALSE)</f>
        <v>#N/A</v>
      </c>
      <c r="D380" s="142"/>
      <c r="E380" s="142"/>
      <c r="F380" s="142"/>
      <c r="G380" s="46"/>
      <c r="H380" s="43"/>
    </row>
    <row r="381" spans="1:8">
      <c r="A381" s="49"/>
      <c r="B381" s="46"/>
      <c r="C381" s="142"/>
      <c r="D381" s="142"/>
      <c r="E381" s="142"/>
      <c r="F381" s="142"/>
      <c r="G381" s="46"/>
      <c r="H381" s="43"/>
    </row>
    <row r="382" spans="1:8">
      <c r="A382" s="49"/>
      <c r="B382" s="153" t="e">
        <f>VLOOKUP(A379,'キャプション用 (雑誌)'!$B$2:$L$4,3,FALSE)</f>
        <v>#N/A</v>
      </c>
      <c r="C382" s="153"/>
      <c r="D382" s="153"/>
      <c r="E382" s="153"/>
      <c r="F382" s="153"/>
      <c r="G382" s="153"/>
      <c r="H382" s="43"/>
    </row>
    <row r="383" spans="1:8">
      <c r="A383" s="49"/>
      <c r="B383" s="153"/>
      <c r="C383" s="153"/>
      <c r="D383" s="153"/>
      <c r="E383" s="153"/>
      <c r="F383" s="153"/>
      <c r="G383" s="153"/>
      <c r="H383" s="43"/>
    </row>
    <row r="384" spans="1:8">
      <c r="A384" s="49"/>
      <c r="B384" s="153"/>
      <c r="C384" s="153"/>
      <c r="D384" s="153"/>
      <c r="E384" s="153"/>
      <c r="F384" s="153"/>
      <c r="G384" s="153"/>
      <c r="H384" s="43"/>
    </row>
    <row r="385" spans="1:8" ht="17.25">
      <c r="A385" s="56"/>
      <c r="B385" s="143" t="e">
        <f>VLOOKUP(A379,'キャプション用 (雑誌)'!$B$2:$L$4,4,FALSE)</f>
        <v>#N/A</v>
      </c>
      <c r="C385" s="143"/>
      <c r="D385" s="143"/>
      <c r="E385" s="57"/>
      <c r="F385" s="64" t="e">
        <f>VLOOKUP(A379,'キャプション用 (雑誌)'!$B$2:$L$4,5,FALSE)</f>
        <v>#N/A</v>
      </c>
      <c r="G385" s="64"/>
      <c r="H385" s="58"/>
    </row>
    <row r="386" spans="1:8">
      <c r="A386" s="49"/>
      <c r="B386" s="46"/>
      <c r="C386" s="46"/>
      <c r="D386" s="46"/>
      <c r="E386" s="46"/>
      <c r="F386" s="46"/>
      <c r="G386" s="46"/>
      <c r="H386" s="43"/>
    </row>
    <row r="387" spans="1:8" ht="18.75">
      <c r="A387" s="49"/>
      <c r="B387" s="46"/>
      <c r="C387" s="145" t="e">
        <f>VLOOKUP(A379,'キャプション用 (雑誌)'!$B$2:$L$4,6,FALSE)</f>
        <v>#N/A</v>
      </c>
      <c r="D387" s="145"/>
      <c r="E387" s="145"/>
      <c r="F387" s="145"/>
      <c r="G387" s="46"/>
      <c r="H387" s="43"/>
    </row>
    <row r="388" spans="1:8">
      <c r="A388" s="50"/>
      <c r="B388" s="44"/>
      <c r="C388" s="44"/>
      <c r="D388" s="44"/>
      <c r="E388" s="44"/>
      <c r="F388" s="44"/>
      <c r="G388" s="44"/>
      <c r="H388" s="45"/>
    </row>
    <row r="389" spans="1:8">
      <c r="A389" s="48">
        <v>39</v>
      </c>
      <c r="B389" s="40"/>
      <c r="C389" s="40"/>
      <c r="D389" s="40"/>
      <c r="E389" s="40"/>
      <c r="F389" s="40"/>
      <c r="G389" s="40"/>
      <c r="H389" s="41"/>
    </row>
    <row r="390" spans="1:8">
      <c r="A390" s="49"/>
      <c r="B390" s="46"/>
      <c r="C390" s="142" t="e">
        <f>VLOOKUP(A389,'キャプション用 (雑誌)'!$B$2:$L$4,2,FALSE)</f>
        <v>#N/A</v>
      </c>
      <c r="D390" s="142"/>
      <c r="E390" s="142"/>
      <c r="F390" s="142"/>
      <c r="G390" s="46"/>
      <c r="H390" s="43"/>
    </row>
    <row r="391" spans="1:8">
      <c r="A391" s="49"/>
      <c r="B391" s="46"/>
      <c r="C391" s="142"/>
      <c r="D391" s="142"/>
      <c r="E391" s="142"/>
      <c r="F391" s="142"/>
      <c r="G391" s="46"/>
      <c r="H391" s="43"/>
    </row>
    <row r="392" spans="1:8">
      <c r="A392" s="49"/>
      <c r="B392" s="153" t="e">
        <f>VLOOKUP(A389,'キャプション用 (雑誌)'!$B$2:$L$4,3,FALSE)</f>
        <v>#N/A</v>
      </c>
      <c r="C392" s="153"/>
      <c r="D392" s="153"/>
      <c r="E392" s="153"/>
      <c r="F392" s="153"/>
      <c r="G392" s="153"/>
      <c r="H392" s="43"/>
    </row>
    <row r="393" spans="1:8">
      <c r="A393" s="49"/>
      <c r="B393" s="153"/>
      <c r="C393" s="153"/>
      <c r="D393" s="153"/>
      <c r="E393" s="153"/>
      <c r="F393" s="153"/>
      <c r="G393" s="153"/>
      <c r="H393" s="43"/>
    </row>
    <row r="394" spans="1:8">
      <c r="A394" s="49"/>
      <c r="B394" s="153"/>
      <c r="C394" s="153"/>
      <c r="D394" s="153"/>
      <c r="E394" s="153"/>
      <c r="F394" s="153"/>
      <c r="G394" s="153"/>
      <c r="H394" s="43"/>
    </row>
    <row r="395" spans="1:8" ht="17.25">
      <c r="A395" s="56"/>
      <c r="B395" s="143" t="e">
        <f>VLOOKUP(A389,'キャプション用 (雑誌)'!$B$2:$L$4,4,FALSE)</f>
        <v>#N/A</v>
      </c>
      <c r="C395" s="143"/>
      <c r="D395" s="143"/>
      <c r="E395" s="57"/>
      <c r="F395" s="64" t="e">
        <f>VLOOKUP(A389,'キャプション用 (雑誌)'!$B$2:$L$4,5,FALSE)</f>
        <v>#N/A</v>
      </c>
      <c r="G395" s="64"/>
      <c r="H395" s="58"/>
    </row>
    <row r="396" spans="1:8">
      <c r="A396" s="49"/>
      <c r="B396" s="46"/>
      <c r="C396" s="46"/>
      <c r="D396" s="46"/>
      <c r="E396" s="46"/>
      <c r="F396" s="46"/>
      <c r="G396" s="46"/>
      <c r="H396" s="43"/>
    </row>
    <row r="397" spans="1:8" ht="18.75">
      <c r="A397" s="49"/>
      <c r="B397" s="46"/>
      <c r="C397" s="145" t="e">
        <f>VLOOKUP(A389,'キャプション用 (雑誌)'!$B$2:$L$4,6,FALSE)</f>
        <v>#N/A</v>
      </c>
      <c r="D397" s="145"/>
      <c r="E397" s="145"/>
      <c r="F397" s="145"/>
      <c r="G397" s="46"/>
      <c r="H397" s="43"/>
    </row>
    <row r="398" spans="1:8">
      <c r="A398" s="50"/>
      <c r="B398" s="44"/>
      <c r="C398" s="44"/>
      <c r="D398" s="44"/>
      <c r="E398" s="44"/>
      <c r="F398" s="44"/>
      <c r="G398" s="44"/>
      <c r="H398" s="45"/>
    </row>
    <row r="399" spans="1:8">
      <c r="A399" s="48">
        <v>40</v>
      </c>
      <c r="B399" s="40"/>
      <c r="C399" s="40"/>
      <c r="D399" s="40"/>
      <c r="E399" s="40"/>
      <c r="F399" s="40"/>
      <c r="G399" s="40"/>
      <c r="H399" s="41"/>
    </row>
    <row r="400" spans="1:8">
      <c r="A400" s="49"/>
      <c r="B400" s="46"/>
      <c r="C400" s="142" t="e">
        <f>VLOOKUP(A399,'キャプション用 (雑誌)'!$B$2:$L$4,2,FALSE)</f>
        <v>#N/A</v>
      </c>
      <c r="D400" s="142"/>
      <c r="E400" s="142"/>
      <c r="F400" s="142"/>
      <c r="G400" s="46"/>
      <c r="H400" s="43"/>
    </row>
    <row r="401" spans="1:8">
      <c r="A401" s="49"/>
      <c r="B401" s="46"/>
      <c r="C401" s="142"/>
      <c r="D401" s="142"/>
      <c r="E401" s="142"/>
      <c r="F401" s="142"/>
      <c r="G401" s="46"/>
      <c r="H401" s="43"/>
    </row>
    <row r="402" spans="1:8">
      <c r="A402" s="49"/>
      <c r="B402" s="153" t="e">
        <f>VLOOKUP(A399,'キャプション用 (雑誌)'!$B$2:$L$4,3,FALSE)</f>
        <v>#N/A</v>
      </c>
      <c r="C402" s="153"/>
      <c r="D402" s="153"/>
      <c r="E402" s="153"/>
      <c r="F402" s="153"/>
      <c r="G402" s="153"/>
      <c r="H402" s="43"/>
    </row>
    <row r="403" spans="1:8">
      <c r="A403" s="49"/>
      <c r="B403" s="153"/>
      <c r="C403" s="153"/>
      <c r="D403" s="153"/>
      <c r="E403" s="153"/>
      <c r="F403" s="153"/>
      <c r="G403" s="153"/>
      <c r="H403" s="43"/>
    </row>
    <row r="404" spans="1:8">
      <c r="A404" s="49"/>
      <c r="B404" s="153"/>
      <c r="C404" s="153"/>
      <c r="D404" s="153"/>
      <c r="E404" s="153"/>
      <c r="F404" s="153"/>
      <c r="G404" s="153"/>
      <c r="H404" s="43"/>
    </row>
    <row r="405" spans="1:8" ht="17.25">
      <c r="A405" s="56"/>
      <c r="B405" s="143" t="e">
        <f>VLOOKUP(A399,'キャプション用 (雑誌)'!$B$2:$L$4,4,FALSE)</f>
        <v>#N/A</v>
      </c>
      <c r="C405" s="143"/>
      <c r="D405" s="143"/>
      <c r="E405" s="57"/>
      <c r="F405" s="64" t="e">
        <f>VLOOKUP(A399,'キャプション用 (雑誌)'!$B$2:$L$4,5,FALSE)</f>
        <v>#N/A</v>
      </c>
      <c r="G405" s="64"/>
      <c r="H405" s="58"/>
    </row>
    <row r="406" spans="1:8">
      <c r="A406" s="49"/>
      <c r="B406" s="46"/>
      <c r="C406" s="46"/>
      <c r="D406" s="46"/>
      <c r="E406" s="46"/>
      <c r="F406" s="46"/>
      <c r="G406" s="46"/>
      <c r="H406" s="43"/>
    </row>
    <row r="407" spans="1:8" ht="18.75">
      <c r="A407" s="49"/>
      <c r="B407" s="46"/>
      <c r="C407" s="145" t="e">
        <f>VLOOKUP(A399,'キャプション用 (雑誌)'!$B$2:$L$4,6,FALSE)</f>
        <v>#N/A</v>
      </c>
      <c r="D407" s="145"/>
      <c r="E407" s="145"/>
      <c r="F407" s="145"/>
      <c r="G407" s="46"/>
      <c r="H407" s="43"/>
    </row>
    <row r="408" spans="1:8">
      <c r="A408" s="50"/>
      <c r="B408" s="44"/>
      <c r="C408" s="44"/>
      <c r="D408" s="44"/>
      <c r="E408" s="44"/>
      <c r="F408" s="44"/>
      <c r="G408" s="44"/>
      <c r="H408" s="45"/>
    </row>
    <row r="409" spans="1:8">
      <c r="A409" s="48">
        <v>41</v>
      </c>
      <c r="B409" s="40"/>
      <c r="C409" s="40"/>
      <c r="D409" s="40"/>
      <c r="E409" s="40"/>
      <c r="F409" s="40"/>
      <c r="G409" s="40"/>
      <c r="H409" s="41"/>
    </row>
    <row r="410" spans="1:8">
      <c r="A410" s="49"/>
      <c r="B410" s="46"/>
      <c r="C410" s="142" t="e">
        <f>VLOOKUP(A409,'キャプション用 (雑誌)'!$B$2:$L$4,2,FALSE)</f>
        <v>#N/A</v>
      </c>
      <c r="D410" s="142"/>
      <c r="E410" s="142"/>
      <c r="F410" s="142"/>
      <c r="G410" s="46"/>
      <c r="H410" s="43"/>
    </row>
    <row r="411" spans="1:8">
      <c r="A411" s="49"/>
      <c r="B411" s="46"/>
      <c r="C411" s="142"/>
      <c r="D411" s="142"/>
      <c r="E411" s="142"/>
      <c r="F411" s="142"/>
      <c r="G411" s="46"/>
      <c r="H411" s="43"/>
    </row>
    <row r="412" spans="1:8">
      <c r="A412" s="49"/>
      <c r="B412" s="153" t="e">
        <f>VLOOKUP(A409,'キャプション用 (雑誌)'!$B$2:$L$4,3,FALSE)</f>
        <v>#N/A</v>
      </c>
      <c r="C412" s="153"/>
      <c r="D412" s="153"/>
      <c r="E412" s="153"/>
      <c r="F412" s="153"/>
      <c r="G412" s="153"/>
      <c r="H412" s="43"/>
    </row>
    <row r="413" spans="1:8">
      <c r="A413" s="49"/>
      <c r="B413" s="153"/>
      <c r="C413" s="153"/>
      <c r="D413" s="153"/>
      <c r="E413" s="153"/>
      <c r="F413" s="153"/>
      <c r="G413" s="153"/>
      <c r="H413" s="43"/>
    </row>
    <row r="414" spans="1:8">
      <c r="A414" s="49"/>
      <c r="B414" s="153"/>
      <c r="C414" s="153"/>
      <c r="D414" s="153"/>
      <c r="E414" s="153"/>
      <c r="F414" s="153"/>
      <c r="G414" s="153"/>
      <c r="H414" s="43"/>
    </row>
    <row r="415" spans="1:8" ht="17.25">
      <c r="A415" s="56"/>
      <c r="B415" s="143" t="e">
        <f>VLOOKUP(A409,'キャプション用 (雑誌)'!$B$2:$L$4,4,FALSE)</f>
        <v>#N/A</v>
      </c>
      <c r="C415" s="143"/>
      <c r="D415" s="143"/>
      <c r="E415" s="57"/>
      <c r="F415" s="64" t="e">
        <f>VLOOKUP(A409,'キャプション用 (雑誌)'!$B$2:$L$4,5,FALSE)</f>
        <v>#N/A</v>
      </c>
      <c r="G415" s="64"/>
      <c r="H415" s="58"/>
    </row>
    <row r="416" spans="1:8">
      <c r="A416" s="49"/>
      <c r="B416" s="46"/>
      <c r="C416" s="46"/>
      <c r="D416" s="46"/>
      <c r="E416" s="46"/>
      <c r="F416" s="46"/>
      <c r="G416" s="46"/>
      <c r="H416" s="43"/>
    </row>
    <row r="417" spans="1:8" ht="18.75">
      <c r="A417" s="49"/>
      <c r="B417" s="46"/>
      <c r="C417" s="145" t="e">
        <f>VLOOKUP(A409,'キャプション用 (雑誌)'!$B$2:$L$4,6,FALSE)</f>
        <v>#N/A</v>
      </c>
      <c r="D417" s="145"/>
      <c r="E417" s="145"/>
      <c r="F417" s="145"/>
      <c r="G417" s="46"/>
      <c r="H417" s="43"/>
    </row>
    <row r="418" spans="1:8">
      <c r="A418" s="50"/>
      <c r="B418" s="44"/>
      <c r="C418" s="44"/>
      <c r="D418" s="44"/>
      <c r="E418" s="44"/>
      <c r="F418" s="44"/>
      <c r="G418" s="44"/>
      <c r="H418" s="45"/>
    </row>
    <row r="419" spans="1:8">
      <c r="A419" s="49"/>
      <c r="B419" s="42"/>
      <c r="C419" s="42"/>
      <c r="D419" s="42"/>
      <c r="E419" s="42"/>
      <c r="F419" s="42"/>
      <c r="G419" s="42"/>
      <c r="H419" s="43"/>
    </row>
    <row r="420" spans="1:8">
      <c r="A420" s="48">
        <v>42</v>
      </c>
      <c r="B420" s="40"/>
      <c r="C420" s="40"/>
      <c r="D420" s="40"/>
      <c r="E420" s="40"/>
      <c r="F420" s="40"/>
      <c r="G420" s="40"/>
      <c r="H420" s="41"/>
    </row>
    <row r="421" spans="1:8">
      <c r="A421" s="49"/>
      <c r="B421" s="46"/>
      <c r="C421" s="142" t="e">
        <f>VLOOKUP(A420,'キャプション用 (雑誌)'!$B$2:$L$4,2,FALSE)</f>
        <v>#N/A</v>
      </c>
      <c r="D421" s="142"/>
      <c r="E421" s="142"/>
      <c r="F421" s="142"/>
      <c r="G421" s="46"/>
      <c r="H421" s="43"/>
    </row>
    <row r="422" spans="1:8">
      <c r="A422" s="49"/>
      <c r="B422" s="46"/>
      <c r="C422" s="142"/>
      <c r="D422" s="142"/>
      <c r="E422" s="142"/>
      <c r="F422" s="142"/>
      <c r="G422" s="46"/>
      <c r="H422" s="43"/>
    </row>
    <row r="423" spans="1:8">
      <c r="A423" s="49"/>
      <c r="B423" s="153" t="e">
        <f>VLOOKUP(A420,'キャプション用 (雑誌)'!$B$2:$L$4,3,FALSE)</f>
        <v>#N/A</v>
      </c>
      <c r="C423" s="153"/>
      <c r="D423" s="153"/>
      <c r="E423" s="153"/>
      <c r="F423" s="153"/>
      <c r="G423" s="153"/>
      <c r="H423" s="43"/>
    </row>
    <row r="424" spans="1:8">
      <c r="A424" s="49"/>
      <c r="B424" s="153"/>
      <c r="C424" s="153"/>
      <c r="D424" s="153"/>
      <c r="E424" s="153"/>
      <c r="F424" s="153"/>
      <c r="G424" s="153"/>
      <c r="H424" s="43"/>
    </row>
    <row r="425" spans="1:8">
      <c r="A425" s="49"/>
      <c r="B425" s="153"/>
      <c r="C425" s="153"/>
      <c r="D425" s="153"/>
      <c r="E425" s="153"/>
      <c r="F425" s="153"/>
      <c r="G425" s="153"/>
      <c r="H425" s="43"/>
    </row>
    <row r="426" spans="1:8" ht="17.25">
      <c r="A426" s="56"/>
      <c r="B426" s="143" t="e">
        <f>VLOOKUP(A420,'キャプション用 (雑誌)'!$B$2:$L$4,4,FALSE)</f>
        <v>#N/A</v>
      </c>
      <c r="C426" s="143"/>
      <c r="D426" s="143"/>
      <c r="E426" s="57"/>
      <c r="F426" s="64" t="e">
        <f>VLOOKUP(A420,'キャプション用 (雑誌)'!$B$2:$L$4,5,FALSE)</f>
        <v>#N/A</v>
      </c>
      <c r="G426" s="64"/>
      <c r="H426" s="58"/>
    </row>
    <row r="427" spans="1:8">
      <c r="A427" s="49"/>
      <c r="B427" s="46"/>
      <c r="C427" s="46"/>
      <c r="D427" s="46"/>
      <c r="E427" s="46"/>
      <c r="F427" s="46"/>
      <c r="G427" s="46"/>
      <c r="H427" s="43"/>
    </row>
    <row r="428" spans="1:8" ht="18.75">
      <c r="A428" s="49"/>
      <c r="B428" s="46"/>
      <c r="C428" s="145" t="e">
        <f>VLOOKUP(A420,'キャプション用 (雑誌)'!$B$2:$L$4,6,FALSE)</f>
        <v>#N/A</v>
      </c>
      <c r="D428" s="145"/>
      <c r="E428" s="145"/>
      <c r="F428" s="145"/>
      <c r="G428" s="46"/>
      <c r="H428" s="43"/>
    </row>
    <row r="429" spans="1:8">
      <c r="A429" s="50"/>
      <c r="B429" s="44"/>
      <c r="C429" s="44"/>
      <c r="D429" s="44"/>
      <c r="E429" s="44"/>
      <c r="F429" s="44"/>
      <c r="G429" s="44"/>
      <c r="H429" s="45"/>
    </row>
    <row r="430" spans="1:8">
      <c r="A430" s="48">
        <v>43</v>
      </c>
      <c r="B430" s="40"/>
      <c r="C430" s="40"/>
      <c r="D430" s="40"/>
      <c r="E430" s="40"/>
      <c r="F430" s="40"/>
      <c r="G430" s="40"/>
      <c r="H430" s="41"/>
    </row>
    <row r="431" spans="1:8">
      <c r="A431" s="49"/>
      <c r="B431" s="46"/>
      <c r="C431" s="142" t="e">
        <f>VLOOKUP(A430,'キャプション用 (雑誌)'!$B$2:$L$4,2,FALSE)</f>
        <v>#N/A</v>
      </c>
      <c r="D431" s="142"/>
      <c r="E431" s="142"/>
      <c r="F431" s="142"/>
      <c r="G431" s="46"/>
      <c r="H431" s="43"/>
    </row>
    <row r="432" spans="1:8">
      <c r="A432" s="49"/>
      <c r="B432" s="46"/>
      <c r="C432" s="142"/>
      <c r="D432" s="142"/>
      <c r="E432" s="142"/>
      <c r="F432" s="142"/>
      <c r="G432" s="46"/>
      <c r="H432" s="43"/>
    </row>
    <row r="433" spans="1:8">
      <c r="A433" s="49"/>
      <c r="B433" s="153" t="e">
        <f>VLOOKUP(A430,'キャプション用 (雑誌)'!$B$2:$L$4,3,FALSE)</f>
        <v>#N/A</v>
      </c>
      <c r="C433" s="153"/>
      <c r="D433" s="153"/>
      <c r="E433" s="153"/>
      <c r="F433" s="153"/>
      <c r="G433" s="153"/>
      <c r="H433" s="43"/>
    </row>
    <row r="434" spans="1:8">
      <c r="A434" s="49"/>
      <c r="B434" s="153"/>
      <c r="C434" s="153"/>
      <c r="D434" s="153"/>
      <c r="E434" s="153"/>
      <c r="F434" s="153"/>
      <c r="G434" s="153"/>
      <c r="H434" s="43"/>
    </row>
    <row r="435" spans="1:8">
      <c r="A435" s="49"/>
      <c r="B435" s="153"/>
      <c r="C435" s="153"/>
      <c r="D435" s="153"/>
      <c r="E435" s="153"/>
      <c r="F435" s="153"/>
      <c r="G435" s="153"/>
      <c r="H435" s="43"/>
    </row>
    <row r="436" spans="1:8" ht="17.25">
      <c r="A436" s="56"/>
      <c r="B436" s="143" t="e">
        <f>VLOOKUP(A430,'キャプション用 (雑誌)'!$B$2:$L$4,4,FALSE)</f>
        <v>#N/A</v>
      </c>
      <c r="C436" s="143"/>
      <c r="D436" s="143"/>
      <c r="E436" s="57"/>
      <c r="F436" s="64" t="e">
        <f>VLOOKUP(A430,'キャプション用 (雑誌)'!$B$2:$L$4,5,FALSE)</f>
        <v>#N/A</v>
      </c>
      <c r="G436" s="64"/>
      <c r="H436" s="58"/>
    </row>
    <row r="437" spans="1:8">
      <c r="A437" s="49"/>
      <c r="B437" s="46"/>
      <c r="C437" s="46"/>
      <c r="D437" s="46"/>
      <c r="E437" s="46"/>
      <c r="F437" s="46"/>
      <c r="G437" s="46"/>
      <c r="H437" s="43"/>
    </row>
    <row r="438" spans="1:8" ht="18.75">
      <c r="A438" s="49"/>
      <c r="B438" s="46"/>
      <c r="C438" s="145" t="e">
        <f>VLOOKUP(A430,'キャプション用 (雑誌)'!$B$2:$L$4,6,FALSE)</f>
        <v>#N/A</v>
      </c>
      <c r="D438" s="145"/>
      <c r="E438" s="145"/>
      <c r="F438" s="145"/>
      <c r="G438" s="46"/>
      <c r="H438" s="43"/>
    </row>
    <row r="439" spans="1:8">
      <c r="A439" s="50"/>
      <c r="B439" s="44"/>
      <c r="C439" s="44"/>
      <c r="D439" s="44"/>
      <c r="E439" s="44"/>
      <c r="F439" s="44"/>
      <c r="G439" s="44"/>
      <c r="H439" s="45"/>
    </row>
    <row r="440" spans="1:8">
      <c r="A440" s="48">
        <v>44</v>
      </c>
      <c r="B440" s="40"/>
      <c r="C440" s="40"/>
      <c r="D440" s="40"/>
      <c r="E440" s="40"/>
      <c r="F440" s="40"/>
      <c r="G440" s="40"/>
      <c r="H440" s="41"/>
    </row>
    <row r="441" spans="1:8">
      <c r="A441" s="49"/>
      <c r="B441" s="46"/>
      <c r="C441" s="142" t="e">
        <f>VLOOKUP(A440,'キャプション用 (雑誌)'!$B$2:$L$4,2,FALSE)</f>
        <v>#N/A</v>
      </c>
      <c r="D441" s="142"/>
      <c r="E441" s="142"/>
      <c r="F441" s="142"/>
      <c r="G441" s="46"/>
      <c r="H441" s="43"/>
    </row>
    <row r="442" spans="1:8">
      <c r="A442" s="49"/>
      <c r="B442" s="46"/>
      <c r="C442" s="142"/>
      <c r="D442" s="142"/>
      <c r="E442" s="142"/>
      <c r="F442" s="142"/>
      <c r="G442" s="46"/>
      <c r="H442" s="43"/>
    </row>
    <row r="443" spans="1:8">
      <c r="A443" s="49"/>
      <c r="B443" s="153" t="e">
        <f>VLOOKUP(A440,'キャプション用 (雑誌)'!$B$2:$L$4,3,FALSE)</f>
        <v>#N/A</v>
      </c>
      <c r="C443" s="153"/>
      <c r="D443" s="153"/>
      <c r="E443" s="153"/>
      <c r="F443" s="153"/>
      <c r="G443" s="153"/>
      <c r="H443" s="43"/>
    </row>
    <row r="444" spans="1:8">
      <c r="A444" s="49"/>
      <c r="B444" s="153"/>
      <c r="C444" s="153"/>
      <c r="D444" s="153"/>
      <c r="E444" s="153"/>
      <c r="F444" s="153"/>
      <c r="G444" s="153"/>
      <c r="H444" s="43"/>
    </row>
    <row r="445" spans="1:8">
      <c r="A445" s="49"/>
      <c r="B445" s="153"/>
      <c r="C445" s="153"/>
      <c r="D445" s="153"/>
      <c r="E445" s="153"/>
      <c r="F445" s="153"/>
      <c r="G445" s="153"/>
      <c r="H445" s="43"/>
    </row>
    <row r="446" spans="1:8" ht="17.25">
      <c r="A446" s="56"/>
      <c r="B446" s="143" t="e">
        <f>VLOOKUP(A440,'キャプション用 (雑誌)'!$B$2:$L$4,4,FALSE)</f>
        <v>#N/A</v>
      </c>
      <c r="C446" s="143"/>
      <c r="D446" s="143"/>
      <c r="E446" s="57"/>
      <c r="F446" s="64" t="e">
        <f>VLOOKUP(A440,'キャプション用 (雑誌)'!$B$2:$L$4,5,FALSE)</f>
        <v>#N/A</v>
      </c>
      <c r="G446" s="64"/>
      <c r="H446" s="58"/>
    </row>
    <row r="447" spans="1:8">
      <c r="A447" s="49"/>
      <c r="B447" s="46"/>
      <c r="C447" s="46"/>
      <c r="D447" s="46"/>
      <c r="E447" s="46"/>
      <c r="F447" s="46"/>
      <c r="G447" s="46"/>
      <c r="H447" s="43"/>
    </row>
    <row r="448" spans="1:8" ht="18.75">
      <c r="A448" s="49"/>
      <c r="B448" s="46"/>
      <c r="C448" s="145" t="e">
        <f>VLOOKUP(A440,'キャプション用 (雑誌)'!$B$2:$L$4,6,FALSE)</f>
        <v>#N/A</v>
      </c>
      <c r="D448" s="145"/>
      <c r="E448" s="145"/>
      <c r="F448" s="145"/>
      <c r="G448" s="46"/>
      <c r="H448" s="43"/>
    </row>
    <row r="449" spans="1:8">
      <c r="A449" s="50"/>
      <c r="B449" s="44"/>
      <c r="C449" s="44"/>
      <c r="D449" s="44"/>
      <c r="E449" s="44"/>
      <c r="F449" s="44"/>
      <c r="G449" s="44"/>
      <c r="H449" s="45"/>
    </row>
    <row r="450" spans="1:8">
      <c r="A450" s="48">
        <v>45</v>
      </c>
      <c r="B450" s="40"/>
      <c r="C450" s="40"/>
      <c r="D450" s="40"/>
      <c r="E450" s="40"/>
      <c r="F450" s="40"/>
      <c r="G450" s="40"/>
      <c r="H450" s="41"/>
    </row>
    <row r="451" spans="1:8">
      <c r="A451" s="49"/>
      <c r="B451" s="46"/>
      <c r="C451" s="142" t="e">
        <f>VLOOKUP(A450,'キャプション用 (雑誌)'!$B$2:$L$4,2,FALSE)</f>
        <v>#N/A</v>
      </c>
      <c r="D451" s="142"/>
      <c r="E451" s="142"/>
      <c r="F451" s="142"/>
      <c r="G451" s="46"/>
      <c r="H451" s="43"/>
    </row>
    <row r="452" spans="1:8">
      <c r="A452" s="49"/>
      <c r="B452" s="46"/>
      <c r="C452" s="142"/>
      <c r="D452" s="142"/>
      <c r="E452" s="142"/>
      <c r="F452" s="142"/>
      <c r="G452" s="46"/>
      <c r="H452" s="43"/>
    </row>
    <row r="453" spans="1:8">
      <c r="A453" s="49"/>
      <c r="B453" s="153" t="e">
        <f>VLOOKUP(A450,'キャプション用 (雑誌)'!$B$2:$L$4,3,FALSE)</f>
        <v>#N/A</v>
      </c>
      <c r="C453" s="153"/>
      <c r="D453" s="153"/>
      <c r="E453" s="153"/>
      <c r="F453" s="153"/>
      <c r="G453" s="153"/>
      <c r="H453" s="43"/>
    </row>
    <row r="454" spans="1:8">
      <c r="A454" s="49"/>
      <c r="B454" s="153"/>
      <c r="C454" s="153"/>
      <c r="D454" s="153"/>
      <c r="E454" s="153"/>
      <c r="F454" s="153"/>
      <c r="G454" s="153"/>
      <c r="H454" s="43"/>
    </row>
    <row r="455" spans="1:8">
      <c r="A455" s="49"/>
      <c r="B455" s="153"/>
      <c r="C455" s="153"/>
      <c r="D455" s="153"/>
      <c r="E455" s="153"/>
      <c r="F455" s="153"/>
      <c r="G455" s="153"/>
      <c r="H455" s="43"/>
    </row>
    <row r="456" spans="1:8" ht="17.25">
      <c r="A456" s="56"/>
      <c r="B456" s="143" t="e">
        <f>VLOOKUP(A450,'キャプション用 (雑誌)'!$B$2:$L$4,4,FALSE)</f>
        <v>#N/A</v>
      </c>
      <c r="C456" s="143"/>
      <c r="D456" s="143"/>
      <c r="E456" s="57"/>
      <c r="F456" s="64" t="e">
        <f>VLOOKUP(A450,'キャプション用 (雑誌)'!$B$2:$L$4,5,FALSE)</f>
        <v>#N/A</v>
      </c>
      <c r="G456" s="64"/>
      <c r="H456" s="58"/>
    </row>
    <row r="457" spans="1:8">
      <c r="A457" s="49"/>
      <c r="B457" s="46"/>
      <c r="C457" s="46"/>
      <c r="D457" s="46"/>
      <c r="E457" s="46"/>
      <c r="F457" s="46"/>
      <c r="G457" s="46"/>
      <c r="H457" s="43"/>
    </row>
    <row r="458" spans="1:8" ht="18.75">
      <c r="A458" s="49"/>
      <c r="B458" s="46"/>
      <c r="C458" s="145" t="e">
        <f>VLOOKUP(A450,'キャプション用 (雑誌)'!$B$2:$L$4,6,FALSE)</f>
        <v>#N/A</v>
      </c>
      <c r="D458" s="145"/>
      <c r="E458" s="145"/>
      <c r="F458" s="145"/>
      <c r="G458" s="46"/>
      <c r="H458" s="43"/>
    </row>
    <row r="459" spans="1:8">
      <c r="A459" s="50"/>
      <c r="B459" s="44"/>
      <c r="C459" s="44"/>
      <c r="D459" s="44"/>
      <c r="E459" s="44"/>
      <c r="F459" s="44"/>
      <c r="G459" s="44"/>
      <c r="H459" s="45"/>
    </row>
    <row r="460" spans="1:8">
      <c r="A460" s="48">
        <v>46</v>
      </c>
      <c r="B460" s="40"/>
      <c r="C460" s="40"/>
      <c r="D460" s="40"/>
      <c r="E460" s="40"/>
      <c r="F460" s="40"/>
      <c r="G460" s="40"/>
      <c r="H460" s="41"/>
    </row>
    <row r="461" spans="1:8" ht="13.5" customHeight="1">
      <c r="A461" s="49"/>
      <c r="C461" s="146" t="e">
        <f>VLOOKUP(A460,'キャプション用 (雑誌)'!$B$2:$L$4,2,FALSE)</f>
        <v>#N/A</v>
      </c>
      <c r="D461" s="146"/>
      <c r="E461" s="146"/>
      <c r="F461" s="146"/>
      <c r="G461" s="67"/>
      <c r="H461" s="43"/>
    </row>
    <row r="462" spans="1:8" ht="13.5" customHeight="1">
      <c r="A462" s="49"/>
      <c r="B462" s="67"/>
      <c r="C462" s="146"/>
      <c r="D462" s="146"/>
      <c r="E462" s="146"/>
      <c r="F462" s="146"/>
      <c r="G462" s="67"/>
      <c r="H462" s="43"/>
    </row>
    <row r="463" spans="1:8" ht="13.5" customHeight="1">
      <c r="A463" s="49"/>
      <c r="B463" s="67"/>
      <c r="C463" s="146"/>
      <c r="D463" s="146"/>
      <c r="E463" s="146"/>
      <c r="F463" s="146"/>
      <c r="G463" s="67"/>
      <c r="H463" s="43"/>
    </row>
    <row r="464" spans="1:8" ht="13.5" customHeight="1">
      <c r="A464" s="49"/>
      <c r="B464" s="67"/>
      <c r="C464" s="146"/>
      <c r="D464" s="146"/>
      <c r="E464" s="146"/>
      <c r="F464" s="146"/>
      <c r="G464" s="67"/>
      <c r="H464" s="43"/>
    </row>
    <row r="465" spans="1:8" ht="13.5" customHeight="1">
      <c r="A465" s="49"/>
      <c r="B465" s="67"/>
      <c r="C465" s="67"/>
      <c r="D465" s="67"/>
      <c r="E465" s="67"/>
      <c r="F465" s="67"/>
      <c r="G465" s="67"/>
      <c r="H465" s="43"/>
    </row>
    <row r="466" spans="1:8" ht="17.25">
      <c r="A466" s="56"/>
      <c r="B466" s="143" t="e">
        <f>VLOOKUP(A460,'キャプション用 (雑誌)'!$B$2:$L$4,4,FALSE)</f>
        <v>#N/A</v>
      </c>
      <c r="C466" s="143"/>
      <c r="D466" s="143"/>
      <c r="E466" s="57"/>
      <c r="F466" s="64" t="e">
        <f>VLOOKUP(A460,'キャプション用 (雑誌)'!$B$2:$L$4,5,FALSE)</f>
        <v>#N/A</v>
      </c>
      <c r="G466" s="64"/>
      <c r="H466" s="58"/>
    </row>
    <row r="467" spans="1:8">
      <c r="A467" s="49"/>
      <c r="B467" s="46"/>
      <c r="C467" s="46"/>
      <c r="D467" s="46"/>
      <c r="E467" s="46"/>
      <c r="F467" s="46"/>
      <c r="G467" s="46"/>
      <c r="H467" s="43"/>
    </row>
    <row r="468" spans="1:8" ht="18.75">
      <c r="A468" s="49"/>
      <c r="B468" s="46"/>
      <c r="C468" s="145" t="e">
        <f>VLOOKUP(A460,'キャプション用 (雑誌)'!$B$2:$L$4,6,FALSE)</f>
        <v>#N/A</v>
      </c>
      <c r="D468" s="145"/>
      <c r="E468" s="145"/>
      <c r="F468" s="145"/>
      <c r="G468" s="46"/>
      <c r="H468" s="43"/>
    </row>
    <row r="469" spans="1:8">
      <c r="A469" s="50"/>
      <c r="B469" s="44"/>
      <c r="C469" s="44"/>
      <c r="D469" s="44"/>
      <c r="E469" s="44"/>
      <c r="F469" s="44"/>
      <c r="G469" s="44"/>
      <c r="H469" s="45"/>
    </row>
    <row r="470" spans="1:8">
      <c r="A470" s="49"/>
      <c r="B470" s="42"/>
      <c r="C470" s="42"/>
      <c r="D470" s="42"/>
      <c r="E470" s="42"/>
      <c r="F470" s="42"/>
      <c r="G470" s="42"/>
      <c r="H470" s="43"/>
    </row>
    <row r="471" spans="1:8">
      <c r="A471" s="48">
        <v>47</v>
      </c>
      <c r="B471" s="40"/>
      <c r="C471" s="40"/>
      <c r="D471" s="40"/>
      <c r="E471" s="40"/>
      <c r="F471" s="40"/>
      <c r="G471" s="40"/>
      <c r="H471" s="41"/>
    </row>
    <row r="472" spans="1:8">
      <c r="A472" s="49"/>
      <c r="B472" s="46"/>
      <c r="C472" s="142" t="e">
        <f>VLOOKUP(A471,'キャプション用 (雑誌)'!$B$2:$L$4,2,FALSE)</f>
        <v>#N/A</v>
      </c>
      <c r="D472" s="142"/>
      <c r="E472" s="142"/>
      <c r="F472" s="142"/>
      <c r="G472" s="46"/>
      <c r="H472" s="43"/>
    </row>
    <row r="473" spans="1:8">
      <c r="A473" s="49"/>
      <c r="B473" s="46"/>
      <c r="C473" s="142"/>
      <c r="D473" s="142"/>
      <c r="E473" s="142"/>
      <c r="F473" s="142"/>
      <c r="G473" s="46"/>
      <c r="H473" s="43"/>
    </row>
    <row r="474" spans="1:8">
      <c r="A474" s="49"/>
      <c r="B474" s="153" t="e">
        <f>VLOOKUP(A471,'キャプション用 (雑誌)'!$B$2:$L$4,3,FALSE)</f>
        <v>#N/A</v>
      </c>
      <c r="C474" s="153"/>
      <c r="D474" s="153"/>
      <c r="E474" s="153"/>
      <c r="F474" s="153"/>
      <c r="G474" s="153"/>
      <c r="H474" s="43"/>
    </row>
    <row r="475" spans="1:8">
      <c r="A475" s="49"/>
      <c r="B475" s="153"/>
      <c r="C475" s="153"/>
      <c r="D475" s="153"/>
      <c r="E475" s="153"/>
      <c r="F475" s="153"/>
      <c r="G475" s="153"/>
      <c r="H475" s="43"/>
    </row>
    <row r="476" spans="1:8">
      <c r="A476" s="49"/>
      <c r="B476" s="153"/>
      <c r="C476" s="153"/>
      <c r="D476" s="153"/>
      <c r="E476" s="153"/>
      <c r="F476" s="153"/>
      <c r="G476" s="153"/>
      <c r="H476" s="43"/>
    </row>
    <row r="477" spans="1:8" ht="17.25">
      <c r="A477" s="56"/>
      <c r="B477" s="143" t="e">
        <f>VLOOKUP(A471,'キャプション用 (雑誌)'!$B$2:$L$4,4,FALSE)</f>
        <v>#N/A</v>
      </c>
      <c r="C477" s="143"/>
      <c r="D477" s="143"/>
      <c r="E477" s="57"/>
      <c r="F477" s="64" t="e">
        <f>VLOOKUP(A471,'キャプション用 (雑誌)'!$B$2:$L$4,5,FALSE)</f>
        <v>#N/A</v>
      </c>
      <c r="G477" s="64"/>
      <c r="H477" s="58"/>
    </row>
    <row r="478" spans="1:8">
      <c r="A478" s="49"/>
      <c r="B478" s="46"/>
      <c r="C478" s="46"/>
      <c r="D478" s="46"/>
      <c r="E478" s="46"/>
      <c r="F478" s="46"/>
      <c r="G478" s="46"/>
      <c r="H478" s="43"/>
    </row>
    <row r="479" spans="1:8" ht="18.75">
      <c r="A479" s="49"/>
      <c r="B479" s="46"/>
      <c r="C479" s="145" t="e">
        <f>VLOOKUP(A471,'キャプション用 (雑誌)'!$B$2:$L$4,6,FALSE)</f>
        <v>#N/A</v>
      </c>
      <c r="D479" s="145"/>
      <c r="E479" s="145"/>
      <c r="F479" s="145"/>
      <c r="G479" s="46"/>
      <c r="H479" s="43"/>
    </row>
    <row r="480" spans="1:8">
      <c r="A480" s="50"/>
      <c r="B480" s="44"/>
      <c r="C480" s="44"/>
      <c r="D480" s="44"/>
      <c r="E480" s="44"/>
      <c r="F480" s="44"/>
      <c r="G480" s="44"/>
      <c r="H480" s="45"/>
    </row>
    <row r="481" spans="1:8">
      <c r="A481" s="48">
        <v>48</v>
      </c>
      <c r="B481" s="40"/>
      <c r="C481" s="40"/>
      <c r="D481" s="40"/>
      <c r="E481" s="40"/>
      <c r="F481" s="40"/>
      <c r="G481" s="40"/>
      <c r="H481" s="41"/>
    </row>
    <row r="482" spans="1:8">
      <c r="A482" s="49"/>
      <c r="B482" s="46"/>
      <c r="C482" s="142" t="e">
        <f>VLOOKUP(A481,'キャプション用 (雑誌)'!$B$2:$L$4,2,FALSE)</f>
        <v>#N/A</v>
      </c>
      <c r="D482" s="142"/>
      <c r="E482" s="142"/>
      <c r="F482" s="142"/>
      <c r="G482" s="46"/>
      <c r="H482" s="43"/>
    </row>
    <row r="483" spans="1:8">
      <c r="A483" s="49"/>
      <c r="B483" s="46"/>
      <c r="C483" s="142"/>
      <c r="D483" s="142"/>
      <c r="E483" s="142"/>
      <c r="F483" s="142"/>
      <c r="G483" s="46"/>
      <c r="H483" s="43"/>
    </row>
    <row r="484" spans="1:8">
      <c r="A484" s="49"/>
      <c r="B484" s="153" t="e">
        <f>VLOOKUP(A481,'キャプション用 (雑誌)'!$B$2:$L$4,3,FALSE)</f>
        <v>#N/A</v>
      </c>
      <c r="C484" s="153"/>
      <c r="D484" s="153"/>
      <c r="E484" s="153"/>
      <c r="F484" s="153"/>
      <c r="G484" s="153"/>
      <c r="H484" s="43"/>
    </row>
    <row r="485" spans="1:8">
      <c r="A485" s="49"/>
      <c r="B485" s="153"/>
      <c r="C485" s="153"/>
      <c r="D485" s="153"/>
      <c r="E485" s="153"/>
      <c r="F485" s="153"/>
      <c r="G485" s="153"/>
      <c r="H485" s="43"/>
    </row>
    <row r="486" spans="1:8">
      <c r="A486" s="49"/>
      <c r="B486" s="153"/>
      <c r="C486" s="153"/>
      <c r="D486" s="153"/>
      <c r="E486" s="153"/>
      <c r="F486" s="153"/>
      <c r="G486" s="153"/>
      <c r="H486" s="43"/>
    </row>
    <row r="487" spans="1:8" ht="17.25">
      <c r="A487" s="56"/>
      <c r="B487" s="143" t="e">
        <f>VLOOKUP(A481,'キャプション用 (雑誌)'!$B$2:$L$4,4,FALSE)</f>
        <v>#N/A</v>
      </c>
      <c r="C487" s="143"/>
      <c r="D487" s="143"/>
      <c r="E487" s="57"/>
      <c r="F487" s="64" t="e">
        <f>VLOOKUP(A481,'キャプション用 (雑誌)'!$B$2:$L$4,5,FALSE)</f>
        <v>#N/A</v>
      </c>
      <c r="G487" s="64"/>
      <c r="H487" s="58"/>
    </row>
    <row r="488" spans="1:8">
      <c r="A488" s="49"/>
      <c r="B488" s="46"/>
      <c r="C488" s="46"/>
      <c r="D488" s="46"/>
      <c r="E488" s="46"/>
      <c r="F488" s="46"/>
      <c r="G488" s="46"/>
      <c r="H488" s="43"/>
    </row>
    <row r="489" spans="1:8" ht="18.75">
      <c r="A489" s="49"/>
      <c r="B489" s="46"/>
      <c r="C489" s="145" t="e">
        <f>VLOOKUP(A481,'キャプション用 (雑誌)'!$B$2:$L$4,6,FALSE)</f>
        <v>#N/A</v>
      </c>
      <c r="D489" s="145"/>
      <c r="E489" s="145"/>
      <c r="F489" s="145"/>
      <c r="G489" s="46"/>
      <c r="H489" s="43"/>
    </row>
    <row r="490" spans="1:8">
      <c r="A490" s="50"/>
      <c r="B490" s="44"/>
      <c r="C490" s="44"/>
      <c r="D490" s="44"/>
      <c r="E490" s="44"/>
      <c r="F490" s="44"/>
      <c r="G490" s="44"/>
      <c r="H490" s="45"/>
    </row>
    <row r="491" spans="1:8">
      <c r="A491" s="48">
        <v>49</v>
      </c>
      <c r="B491" s="40"/>
      <c r="C491" s="40"/>
      <c r="D491" s="40"/>
      <c r="E491" s="40"/>
      <c r="F491" s="40"/>
      <c r="G491" s="40"/>
      <c r="H491" s="41"/>
    </row>
    <row r="492" spans="1:8">
      <c r="A492" s="49"/>
      <c r="B492" s="46"/>
      <c r="C492" s="142" t="e">
        <f>VLOOKUP(A491,'キャプション用 (雑誌)'!$B$2:$L$4,2,FALSE)</f>
        <v>#N/A</v>
      </c>
      <c r="D492" s="142"/>
      <c r="E492" s="142"/>
      <c r="F492" s="142"/>
      <c r="G492" s="46"/>
      <c r="H492" s="43"/>
    </row>
    <row r="493" spans="1:8">
      <c r="A493" s="49"/>
      <c r="B493" s="46"/>
      <c r="C493" s="142"/>
      <c r="D493" s="142"/>
      <c r="E493" s="142"/>
      <c r="F493" s="142"/>
      <c r="G493" s="46"/>
      <c r="H493" s="43"/>
    </row>
    <row r="494" spans="1:8">
      <c r="A494" s="49"/>
      <c r="B494" s="153" t="e">
        <f>VLOOKUP(A491,'キャプション用 (雑誌)'!$B$2:$L$4,3,FALSE)</f>
        <v>#N/A</v>
      </c>
      <c r="C494" s="153"/>
      <c r="D494" s="153"/>
      <c r="E494" s="153"/>
      <c r="F494" s="153"/>
      <c r="G494" s="153"/>
      <c r="H494" s="43"/>
    </row>
    <row r="495" spans="1:8">
      <c r="A495" s="49"/>
      <c r="B495" s="153"/>
      <c r="C495" s="153"/>
      <c r="D495" s="153"/>
      <c r="E495" s="153"/>
      <c r="F495" s="153"/>
      <c r="G495" s="153"/>
      <c r="H495" s="43"/>
    </row>
    <row r="496" spans="1:8">
      <c r="A496" s="49"/>
      <c r="B496" s="153"/>
      <c r="C496" s="153"/>
      <c r="D496" s="153"/>
      <c r="E496" s="153"/>
      <c r="F496" s="153"/>
      <c r="G496" s="153"/>
      <c r="H496" s="43"/>
    </row>
    <row r="497" spans="1:8" ht="17.25">
      <c r="A497" s="56"/>
      <c r="B497" s="143" t="e">
        <f>VLOOKUP(A491,'キャプション用 (雑誌)'!$B$2:$L$4,4,FALSE)</f>
        <v>#N/A</v>
      </c>
      <c r="C497" s="143"/>
      <c r="D497" s="143"/>
      <c r="E497" s="57"/>
      <c r="F497" s="64" t="e">
        <f>VLOOKUP(A491,'キャプション用 (雑誌)'!$B$2:$L$4,5,FALSE)</f>
        <v>#N/A</v>
      </c>
      <c r="G497" s="64"/>
      <c r="H497" s="58"/>
    </row>
    <row r="498" spans="1:8">
      <c r="A498" s="49"/>
      <c r="B498" s="46"/>
      <c r="C498" s="46"/>
      <c r="D498" s="46"/>
      <c r="E498" s="46"/>
      <c r="F498" s="46"/>
      <c r="G498" s="46"/>
      <c r="H498" s="43"/>
    </row>
    <row r="499" spans="1:8" ht="18.75">
      <c r="A499" s="49"/>
      <c r="B499" s="46"/>
      <c r="C499" s="145" t="e">
        <f>VLOOKUP(A491,'キャプション用 (雑誌)'!$B$2:$L$4,6,FALSE)</f>
        <v>#N/A</v>
      </c>
      <c r="D499" s="145"/>
      <c r="E499" s="145"/>
      <c r="F499" s="145"/>
      <c r="G499" s="46"/>
      <c r="H499" s="43"/>
    </row>
    <row r="500" spans="1:8">
      <c r="A500" s="50"/>
      <c r="B500" s="44"/>
      <c r="C500" s="44"/>
      <c r="D500" s="44"/>
      <c r="E500" s="44"/>
      <c r="F500" s="44"/>
      <c r="G500" s="44"/>
      <c r="H500" s="45"/>
    </row>
    <row r="501" spans="1:8">
      <c r="A501" s="48">
        <v>50</v>
      </c>
      <c r="B501" s="40"/>
      <c r="C501" s="40"/>
      <c r="D501" s="40"/>
      <c r="E501" s="40"/>
      <c r="F501" s="40"/>
      <c r="G501" s="40"/>
      <c r="H501" s="41"/>
    </row>
    <row r="502" spans="1:8">
      <c r="A502" s="49"/>
      <c r="B502" s="46"/>
      <c r="C502" s="142" t="e">
        <f>VLOOKUP(A501,'キャプション用 (雑誌)'!$B$2:$L$4,2,FALSE)</f>
        <v>#N/A</v>
      </c>
      <c r="D502" s="142"/>
      <c r="E502" s="142"/>
      <c r="F502" s="142"/>
      <c r="G502" s="46"/>
      <c r="H502" s="43"/>
    </row>
    <row r="503" spans="1:8">
      <c r="A503" s="49"/>
      <c r="B503" s="46"/>
      <c r="C503" s="142"/>
      <c r="D503" s="142"/>
      <c r="E503" s="142"/>
      <c r="F503" s="142"/>
      <c r="G503" s="46"/>
      <c r="H503" s="43"/>
    </row>
    <row r="504" spans="1:8">
      <c r="A504" s="49"/>
      <c r="B504" s="153" t="e">
        <f>VLOOKUP(A501,'キャプション用 (雑誌)'!$B$2:$L$4,3,FALSE)</f>
        <v>#N/A</v>
      </c>
      <c r="C504" s="153"/>
      <c r="D504" s="153"/>
      <c r="E504" s="153"/>
      <c r="F504" s="153"/>
      <c r="G504" s="153"/>
      <c r="H504" s="43"/>
    </row>
    <row r="505" spans="1:8">
      <c r="A505" s="49"/>
      <c r="B505" s="153"/>
      <c r="C505" s="153"/>
      <c r="D505" s="153"/>
      <c r="E505" s="153"/>
      <c r="F505" s="153"/>
      <c r="G505" s="153"/>
      <c r="H505" s="43"/>
    </row>
    <row r="506" spans="1:8">
      <c r="A506" s="49"/>
      <c r="B506" s="153"/>
      <c r="C506" s="153"/>
      <c r="D506" s="153"/>
      <c r="E506" s="153"/>
      <c r="F506" s="153"/>
      <c r="G506" s="153"/>
      <c r="H506" s="43"/>
    </row>
    <row r="507" spans="1:8" ht="17.25">
      <c r="A507" s="56"/>
      <c r="B507" s="143" t="e">
        <f>VLOOKUP(A501,'キャプション用 (雑誌)'!$B$2:$L$4,4,FALSE)</f>
        <v>#N/A</v>
      </c>
      <c r="C507" s="143"/>
      <c r="D507" s="143"/>
      <c r="E507" s="57"/>
      <c r="F507" s="64" t="e">
        <f>VLOOKUP(A501,'キャプション用 (雑誌)'!$B$2:$L$4,5,FALSE)</f>
        <v>#N/A</v>
      </c>
      <c r="G507" s="64"/>
      <c r="H507" s="58"/>
    </row>
    <row r="508" spans="1:8">
      <c r="A508" s="49"/>
      <c r="B508" s="46"/>
      <c r="C508" s="46"/>
      <c r="D508" s="46"/>
      <c r="E508" s="46"/>
      <c r="F508" s="46"/>
      <c r="G508" s="46"/>
      <c r="H508" s="43"/>
    </row>
    <row r="509" spans="1:8" ht="18.75">
      <c r="A509" s="49"/>
      <c r="B509" s="46"/>
      <c r="C509" s="145" t="e">
        <f>VLOOKUP(A501,'キャプション用 (雑誌)'!$B$2:$L$4,6,FALSE)</f>
        <v>#N/A</v>
      </c>
      <c r="D509" s="145"/>
      <c r="E509" s="145"/>
      <c r="F509" s="145"/>
      <c r="G509" s="46"/>
      <c r="H509" s="43"/>
    </row>
    <row r="510" spans="1:8">
      <c r="A510" s="50"/>
      <c r="B510" s="44"/>
      <c r="C510" s="44"/>
      <c r="D510" s="44"/>
      <c r="E510" s="44"/>
      <c r="F510" s="44"/>
      <c r="G510" s="44"/>
      <c r="H510" s="45"/>
    </row>
    <row r="511" spans="1:8">
      <c r="A511" s="48">
        <v>51</v>
      </c>
      <c r="B511" s="40"/>
      <c r="C511" s="40"/>
      <c r="D511" s="40"/>
      <c r="E511" s="40"/>
      <c r="F511" s="40"/>
      <c r="G511" s="40"/>
      <c r="H511" s="41"/>
    </row>
    <row r="512" spans="1:8">
      <c r="A512" s="49"/>
      <c r="B512" s="46"/>
      <c r="C512" s="142" t="e">
        <f>VLOOKUP(A511,'キャプション用 (雑誌)'!$B$2:$L$4,2,FALSE)</f>
        <v>#N/A</v>
      </c>
      <c r="D512" s="142"/>
      <c r="E512" s="142"/>
      <c r="F512" s="142"/>
      <c r="G512" s="46"/>
      <c r="H512" s="43"/>
    </row>
    <row r="513" spans="1:8">
      <c r="A513" s="49"/>
      <c r="B513" s="46"/>
      <c r="C513" s="142"/>
      <c r="D513" s="142"/>
      <c r="E513" s="142"/>
      <c r="F513" s="142"/>
      <c r="G513" s="46"/>
      <c r="H513" s="43"/>
    </row>
    <row r="514" spans="1:8">
      <c r="A514" s="49"/>
      <c r="B514" s="153" t="e">
        <f>VLOOKUP(A511,'キャプション用 (雑誌)'!$B$2:$L$4,3,FALSE)</f>
        <v>#N/A</v>
      </c>
      <c r="C514" s="153"/>
      <c r="D514" s="153"/>
      <c r="E514" s="153"/>
      <c r="F514" s="153"/>
      <c r="G514" s="153"/>
      <c r="H514" s="43"/>
    </row>
    <row r="515" spans="1:8">
      <c r="A515" s="49"/>
      <c r="B515" s="153"/>
      <c r="C515" s="153"/>
      <c r="D515" s="153"/>
      <c r="E515" s="153"/>
      <c r="F515" s="153"/>
      <c r="G515" s="153"/>
      <c r="H515" s="43"/>
    </row>
    <row r="516" spans="1:8">
      <c r="A516" s="49"/>
      <c r="B516" s="153"/>
      <c r="C516" s="153"/>
      <c r="D516" s="153"/>
      <c r="E516" s="153"/>
      <c r="F516" s="153"/>
      <c r="G516" s="153"/>
      <c r="H516" s="43"/>
    </row>
    <row r="517" spans="1:8" ht="17.25">
      <c r="A517" s="56"/>
      <c r="B517" s="143" t="e">
        <f>VLOOKUP(A511,'キャプション用 (雑誌)'!$B$2:$L$4,4,FALSE)</f>
        <v>#N/A</v>
      </c>
      <c r="C517" s="143"/>
      <c r="D517" s="143"/>
      <c r="E517" s="57"/>
      <c r="F517" s="64" t="e">
        <f>VLOOKUP(A511,'キャプション用 (雑誌)'!$B$2:$L$4,5,FALSE)</f>
        <v>#N/A</v>
      </c>
      <c r="G517" s="64"/>
      <c r="H517" s="58"/>
    </row>
    <row r="518" spans="1:8">
      <c r="A518" s="49"/>
      <c r="B518" s="46"/>
      <c r="C518" s="46"/>
      <c r="D518" s="46"/>
      <c r="E518" s="46"/>
      <c r="F518" s="46"/>
      <c r="G518" s="46"/>
      <c r="H518" s="43"/>
    </row>
    <row r="519" spans="1:8" ht="18.75">
      <c r="A519" s="49"/>
      <c r="B519" s="46"/>
      <c r="C519" s="145" t="e">
        <f>VLOOKUP(A511,'キャプション用 (雑誌)'!$B$2:$L$4,6,FALSE)</f>
        <v>#N/A</v>
      </c>
      <c r="D519" s="145"/>
      <c r="E519" s="145"/>
      <c r="F519" s="145"/>
      <c r="G519" s="46"/>
      <c r="H519" s="43"/>
    </row>
    <row r="520" spans="1:8">
      <c r="A520" s="50"/>
      <c r="B520" s="44"/>
      <c r="C520" s="44"/>
      <c r="D520" s="44"/>
      <c r="E520" s="44"/>
      <c r="F520" s="44"/>
      <c r="G520" s="44"/>
      <c r="H520" s="45"/>
    </row>
    <row r="521" spans="1:8">
      <c r="A521" s="48">
        <v>52</v>
      </c>
      <c r="B521" s="40"/>
      <c r="C521" s="40"/>
      <c r="D521" s="40"/>
      <c r="E521" s="40"/>
      <c r="F521" s="40"/>
      <c r="G521" s="40"/>
      <c r="H521" s="41"/>
    </row>
    <row r="522" spans="1:8">
      <c r="A522" s="49"/>
      <c r="B522" s="46"/>
      <c r="C522" s="142" t="e">
        <f>VLOOKUP(A521,'キャプション用 (雑誌)'!$B$2:$L$4,2,FALSE)</f>
        <v>#N/A</v>
      </c>
      <c r="D522" s="142"/>
      <c r="E522" s="142"/>
      <c r="F522" s="142"/>
      <c r="G522" s="46"/>
      <c r="H522" s="43"/>
    </row>
    <row r="523" spans="1:8">
      <c r="A523" s="49"/>
      <c r="B523" s="46"/>
      <c r="C523" s="142"/>
      <c r="D523" s="142"/>
      <c r="E523" s="142"/>
      <c r="F523" s="142"/>
      <c r="G523" s="46"/>
      <c r="H523" s="43"/>
    </row>
    <row r="524" spans="1:8">
      <c r="A524" s="49"/>
      <c r="B524" s="153" t="e">
        <f>VLOOKUP(A521,'キャプション用 (雑誌)'!$B$2:$L$4,3,FALSE)</f>
        <v>#N/A</v>
      </c>
      <c r="C524" s="153"/>
      <c r="D524" s="153"/>
      <c r="E524" s="153"/>
      <c r="F524" s="153"/>
      <c r="G524" s="153"/>
      <c r="H524" s="43"/>
    </row>
    <row r="525" spans="1:8">
      <c r="A525" s="49"/>
      <c r="B525" s="153"/>
      <c r="C525" s="153"/>
      <c r="D525" s="153"/>
      <c r="E525" s="153"/>
      <c r="F525" s="153"/>
      <c r="G525" s="153"/>
      <c r="H525" s="43"/>
    </row>
    <row r="526" spans="1:8">
      <c r="A526" s="49"/>
      <c r="B526" s="153"/>
      <c r="C526" s="153"/>
      <c r="D526" s="153"/>
      <c r="E526" s="153"/>
      <c r="F526" s="153"/>
      <c r="G526" s="153"/>
      <c r="H526" s="43"/>
    </row>
    <row r="527" spans="1:8" ht="17.25">
      <c r="A527" s="56"/>
      <c r="B527" s="143" t="e">
        <f>VLOOKUP(A521,'キャプション用 (雑誌)'!$B$2:$L$4,4,FALSE)</f>
        <v>#N/A</v>
      </c>
      <c r="C527" s="143"/>
      <c r="D527" s="143"/>
      <c r="E527" s="57"/>
      <c r="F527" s="64" t="e">
        <f>VLOOKUP(A521,'キャプション用 (雑誌)'!$B$2:$L$4,5,FALSE)</f>
        <v>#N/A</v>
      </c>
      <c r="G527" s="64"/>
      <c r="H527" s="58"/>
    </row>
    <row r="528" spans="1:8">
      <c r="A528" s="49"/>
      <c r="B528" s="46"/>
      <c r="C528" s="46"/>
      <c r="D528" s="46"/>
      <c r="E528" s="46"/>
      <c r="F528" s="46"/>
      <c r="G528" s="46"/>
      <c r="H528" s="43"/>
    </row>
    <row r="529" spans="1:8" ht="18.75">
      <c r="A529" s="49"/>
      <c r="B529" s="46"/>
      <c r="C529" s="145" t="e">
        <f>VLOOKUP(A521,'キャプション用 (雑誌)'!$B$2:$L$4,6,FALSE)</f>
        <v>#N/A</v>
      </c>
      <c r="D529" s="145"/>
      <c r="E529" s="145"/>
      <c r="F529" s="145"/>
      <c r="G529" s="46"/>
      <c r="H529" s="43"/>
    </row>
    <row r="530" spans="1:8">
      <c r="A530" s="50"/>
      <c r="B530" s="44"/>
      <c r="C530" s="44"/>
      <c r="D530" s="44"/>
      <c r="E530" s="44"/>
      <c r="F530" s="44"/>
      <c r="G530" s="44"/>
      <c r="H530" s="45"/>
    </row>
    <row r="531" spans="1:8">
      <c r="A531" s="49"/>
      <c r="B531" s="42"/>
      <c r="C531" s="42"/>
      <c r="D531" s="42"/>
      <c r="E531" s="42"/>
      <c r="F531" s="42"/>
      <c r="G531" s="42"/>
      <c r="H531" s="43"/>
    </row>
    <row r="532" spans="1:8">
      <c r="A532" s="48">
        <v>53</v>
      </c>
      <c r="B532" s="40"/>
      <c r="C532" s="40"/>
      <c r="D532" s="40"/>
      <c r="E532" s="40"/>
      <c r="F532" s="40"/>
      <c r="G532" s="40"/>
      <c r="H532" s="41"/>
    </row>
    <row r="533" spans="1:8">
      <c r="A533" s="49"/>
      <c r="B533" s="46"/>
      <c r="C533" s="142" t="e">
        <f>VLOOKUP(A532,'キャプション用 (雑誌)'!$B$2:$L$4,2,FALSE)</f>
        <v>#N/A</v>
      </c>
      <c r="D533" s="142"/>
      <c r="E533" s="142"/>
      <c r="F533" s="142"/>
      <c r="G533" s="46"/>
      <c r="H533" s="43"/>
    </row>
    <row r="534" spans="1:8">
      <c r="A534" s="49"/>
      <c r="B534" s="46"/>
      <c r="C534" s="142"/>
      <c r="D534" s="142"/>
      <c r="E534" s="142"/>
      <c r="F534" s="142"/>
      <c r="G534" s="46"/>
      <c r="H534" s="43"/>
    </row>
    <row r="535" spans="1:8">
      <c r="A535" s="49"/>
      <c r="B535" s="153" t="e">
        <f>VLOOKUP(A532,'キャプション用 (雑誌)'!$B$2:$L$4,3,FALSE)</f>
        <v>#N/A</v>
      </c>
      <c r="C535" s="153"/>
      <c r="D535" s="153"/>
      <c r="E535" s="153"/>
      <c r="F535" s="153"/>
      <c r="G535" s="153"/>
      <c r="H535" s="43"/>
    </row>
    <row r="536" spans="1:8">
      <c r="A536" s="49"/>
      <c r="B536" s="153"/>
      <c r="C536" s="153"/>
      <c r="D536" s="153"/>
      <c r="E536" s="153"/>
      <c r="F536" s="153"/>
      <c r="G536" s="153"/>
      <c r="H536" s="43"/>
    </row>
    <row r="537" spans="1:8">
      <c r="A537" s="49"/>
      <c r="B537" s="153"/>
      <c r="C537" s="153"/>
      <c r="D537" s="153"/>
      <c r="E537" s="153"/>
      <c r="F537" s="153"/>
      <c r="G537" s="153"/>
      <c r="H537" s="43"/>
    </row>
    <row r="538" spans="1:8" ht="17.25">
      <c r="A538" s="56"/>
      <c r="B538" s="143" t="e">
        <f>VLOOKUP(A532,'キャプション用 (雑誌)'!$B$2:$L$4,4,FALSE)</f>
        <v>#N/A</v>
      </c>
      <c r="C538" s="143"/>
      <c r="D538" s="143"/>
      <c r="E538" s="57"/>
      <c r="F538" s="64" t="e">
        <f>VLOOKUP(A532,'キャプション用 (雑誌)'!$B$2:$L$4,5,FALSE)</f>
        <v>#N/A</v>
      </c>
      <c r="G538" s="64"/>
      <c r="H538" s="58"/>
    </row>
    <row r="539" spans="1:8">
      <c r="A539" s="49"/>
      <c r="B539" s="46"/>
      <c r="C539" s="46"/>
      <c r="D539" s="46"/>
      <c r="E539" s="46"/>
      <c r="F539" s="46"/>
      <c r="G539" s="46"/>
      <c r="H539" s="43"/>
    </row>
    <row r="540" spans="1:8" ht="18.75">
      <c r="A540" s="49"/>
      <c r="B540" s="46"/>
      <c r="C540" s="145" t="e">
        <f>VLOOKUP(A532,'キャプション用 (雑誌)'!$B$2:$L$4,6,FALSE)</f>
        <v>#N/A</v>
      </c>
      <c r="D540" s="145"/>
      <c r="E540" s="145"/>
      <c r="F540" s="145"/>
      <c r="G540" s="46"/>
      <c r="H540" s="43"/>
    </row>
    <row r="541" spans="1:8">
      <c r="A541" s="50"/>
      <c r="B541" s="44"/>
      <c r="C541" s="44"/>
      <c r="D541" s="44"/>
      <c r="E541" s="44"/>
      <c r="F541" s="44"/>
      <c r="G541" s="44"/>
      <c r="H541" s="45"/>
    </row>
    <row r="542" spans="1:8">
      <c r="A542" s="48">
        <v>54</v>
      </c>
      <c r="B542" s="40"/>
      <c r="C542" s="40"/>
      <c r="D542" s="40"/>
      <c r="E542" s="40"/>
      <c r="F542" s="40"/>
      <c r="G542" s="40"/>
      <c r="H542" s="41"/>
    </row>
    <row r="543" spans="1:8">
      <c r="A543" s="49"/>
      <c r="B543" s="46"/>
      <c r="C543" s="142" t="e">
        <f>VLOOKUP(A542,'キャプション用 (雑誌)'!$B$2:$L$4,2,FALSE)</f>
        <v>#N/A</v>
      </c>
      <c r="D543" s="142"/>
      <c r="E543" s="142"/>
      <c r="F543" s="142"/>
      <c r="G543" s="46"/>
      <c r="H543" s="43"/>
    </row>
    <row r="544" spans="1:8">
      <c r="A544" s="49"/>
      <c r="B544" s="46"/>
      <c r="C544" s="142"/>
      <c r="D544" s="142"/>
      <c r="E544" s="142"/>
      <c r="F544" s="142"/>
      <c r="G544" s="46"/>
      <c r="H544" s="43"/>
    </row>
    <row r="545" spans="1:8">
      <c r="A545" s="49"/>
      <c r="B545" s="153" t="e">
        <f>VLOOKUP(A542,'キャプション用 (雑誌)'!$B$2:$L$4,3,FALSE)</f>
        <v>#N/A</v>
      </c>
      <c r="C545" s="153"/>
      <c r="D545" s="153"/>
      <c r="E545" s="153"/>
      <c r="F545" s="153"/>
      <c r="G545" s="153"/>
      <c r="H545" s="43"/>
    </row>
    <row r="546" spans="1:8">
      <c r="A546" s="49"/>
      <c r="B546" s="153"/>
      <c r="C546" s="153"/>
      <c r="D546" s="153"/>
      <c r="E546" s="153"/>
      <c r="F546" s="153"/>
      <c r="G546" s="153"/>
      <c r="H546" s="43"/>
    </row>
    <row r="547" spans="1:8">
      <c r="A547" s="49"/>
      <c r="B547" s="153"/>
      <c r="C547" s="153"/>
      <c r="D547" s="153"/>
      <c r="E547" s="153"/>
      <c r="F547" s="153"/>
      <c r="G547" s="153"/>
      <c r="H547" s="43"/>
    </row>
    <row r="548" spans="1:8" ht="17.25">
      <c r="A548" s="56"/>
      <c r="B548" s="143" t="e">
        <f>VLOOKUP(A542,'キャプション用 (雑誌)'!$B$2:$L$4,4,FALSE)</f>
        <v>#N/A</v>
      </c>
      <c r="C548" s="143"/>
      <c r="D548" s="143"/>
      <c r="E548" s="57"/>
      <c r="F548" s="64" t="e">
        <f>VLOOKUP(A542,'キャプション用 (雑誌)'!$B$2:$L$4,5,FALSE)</f>
        <v>#N/A</v>
      </c>
      <c r="G548" s="64"/>
      <c r="H548" s="58"/>
    </row>
    <row r="549" spans="1:8">
      <c r="A549" s="49"/>
      <c r="B549" s="46"/>
      <c r="C549" s="46"/>
      <c r="D549" s="46"/>
      <c r="E549" s="46"/>
      <c r="F549" s="46"/>
      <c r="G549" s="46"/>
      <c r="H549" s="43"/>
    </row>
    <row r="550" spans="1:8" ht="18.75">
      <c r="A550" s="49"/>
      <c r="B550" s="46"/>
      <c r="C550" s="145" t="e">
        <f>VLOOKUP(A542,'キャプション用 (雑誌)'!$B$2:$L$4,6,FALSE)</f>
        <v>#N/A</v>
      </c>
      <c r="D550" s="145"/>
      <c r="E550" s="145"/>
      <c r="F550" s="145"/>
      <c r="G550" s="46"/>
      <c r="H550" s="43"/>
    </row>
    <row r="551" spans="1:8">
      <c r="A551" s="50"/>
      <c r="B551" s="44"/>
      <c r="C551" s="44"/>
      <c r="D551" s="44"/>
      <c r="E551" s="44"/>
      <c r="F551" s="44"/>
      <c r="G551" s="44"/>
      <c r="H551" s="45"/>
    </row>
    <row r="552" spans="1:8">
      <c r="A552" s="48">
        <v>55</v>
      </c>
      <c r="B552" s="40"/>
      <c r="C552" s="40"/>
      <c r="D552" s="40"/>
      <c r="E552" s="40"/>
      <c r="F552" s="40"/>
      <c r="G552" s="40"/>
      <c r="H552" s="41"/>
    </row>
    <row r="553" spans="1:8">
      <c r="A553" s="49"/>
      <c r="B553" s="46"/>
      <c r="C553" s="142" t="e">
        <f>VLOOKUP(A552,'キャプション用 (雑誌)'!$B$2:$L$4,2,FALSE)</f>
        <v>#N/A</v>
      </c>
      <c r="D553" s="142"/>
      <c r="E553" s="142"/>
      <c r="F553" s="142"/>
      <c r="G553" s="46"/>
      <c r="H553" s="43"/>
    </row>
    <row r="554" spans="1:8">
      <c r="A554" s="49"/>
      <c r="B554" s="46"/>
      <c r="C554" s="142"/>
      <c r="D554" s="142"/>
      <c r="E554" s="142"/>
      <c r="F554" s="142"/>
      <c r="G554" s="46"/>
      <c r="H554" s="43"/>
    </row>
    <row r="555" spans="1:8">
      <c r="A555" s="49"/>
      <c r="B555" s="153" t="e">
        <f>VLOOKUP(A552,'キャプション用 (雑誌)'!$B$2:$L$4,3,FALSE)</f>
        <v>#N/A</v>
      </c>
      <c r="C555" s="153"/>
      <c r="D555" s="153"/>
      <c r="E555" s="153"/>
      <c r="F555" s="153"/>
      <c r="G555" s="153"/>
      <c r="H555" s="43"/>
    </row>
    <row r="556" spans="1:8">
      <c r="A556" s="49"/>
      <c r="B556" s="153"/>
      <c r="C556" s="153"/>
      <c r="D556" s="153"/>
      <c r="E556" s="153"/>
      <c r="F556" s="153"/>
      <c r="G556" s="153"/>
      <c r="H556" s="43"/>
    </row>
    <row r="557" spans="1:8">
      <c r="A557" s="49"/>
      <c r="B557" s="153"/>
      <c r="C557" s="153"/>
      <c r="D557" s="153"/>
      <c r="E557" s="153"/>
      <c r="F557" s="153"/>
      <c r="G557" s="153"/>
      <c r="H557" s="43"/>
    </row>
    <row r="558" spans="1:8" ht="17.25">
      <c r="A558" s="56"/>
      <c r="B558" s="143" t="e">
        <f>VLOOKUP(A552,'キャプション用 (雑誌)'!$B$2:$L$4,4,FALSE)</f>
        <v>#N/A</v>
      </c>
      <c r="C558" s="143"/>
      <c r="D558" s="143"/>
      <c r="E558" s="57"/>
      <c r="F558" s="64" t="e">
        <f>VLOOKUP(A552,'キャプション用 (雑誌)'!$B$2:$L$4,5,FALSE)</f>
        <v>#N/A</v>
      </c>
      <c r="G558" s="64"/>
      <c r="H558" s="58"/>
    </row>
    <row r="559" spans="1:8">
      <c r="A559" s="49"/>
      <c r="B559" s="46"/>
      <c r="C559" s="46"/>
      <c r="D559" s="46"/>
      <c r="E559" s="46"/>
      <c r="F559" s="46"/>
      <c r="G559" s="46"/>
      <c r="H559" s="43"/>
    </row>
    <row r="560" spans="1:8" ht="18.75">
      <c r="A560" s="49"/>
      <c r="B560" s="46"/>
      <c r="C560" s="145" t="e">
        <f>VLOOKUP(A552,'キャプション用 (雑誌)'!$B$2:$L$4,6,FALSE)</f>
        <v>#N/A</v>
      </c>
      <c r="D560" s="145"/>
      <c r="E560" s="145"/>
      <c r="F560" s="145"/>
      <c r="G560" s="46"/>
      <c r="H560" s="43"/>
    </row>
    <row r="561" spans="1:8">
      <c r="A561" s="50"/>
      <c r="B561" s="44"/>
      <c r="C561" s="44"/>
      <c r="D561" s="44"/>
      <c r="E561" s="44"/>
      <c r="F561" s="44"/>
      <c r="G561" s="44"/>
      <c r="H561" s="45"/>
    </row>
    <row r="562" spans="1:8">
      <c r="A562" s="48">
        <v>56</v>
      </c>
      <c r="B562" s="40"/>
      <c r="C562" s="40"/>
      <c r="D562" s="40"/>
      <c r="E562" s="40"/>
      <c r="F562" s="40"/>
      <c r="G562" s="40"/>
      <c r="H562" s="41"/>
    </row>
    <row r="563" spans="1:8" ht="13.5" customHeight="1">
      <c r="A563" s="49"/>
      <c r="B563" s="142" t="e">
        <f>VLOOKUP(A562,'キャプション用 (雑誌)'!$B$2:$L$4,2,FALSE)</f>
        <v>#N/A</v>
      </c>
      <c r="C563" s="142"/>
      <c r="D563" s="142"/>
      <c r="E563" s="142"/>
      <c r="F563" s="142"/>
      <c r="G563" s="142"/>
      <c r="H563" s="43"/>
    </row>
    <row r="564" spans="1:8" ht="13.5" customHeight="1">
      <c r="A564" s="49"/>
      <c r="B564" s="142"/>
      <c r="C564" s="142"/>
      <c r="D564" s="142"/>
      <c r="E564" s="142"/>
      <c r="F564" s="142"/>
      <c r="G564" s="142"/>
      <c r="H564" s="43"/>
    </row>
    <row r="565" spans="1:8">
      <c r="A565" s="49"/>
      <c r="B565" s="153" t="e">
        <f>VLOOKUP(A562,'キャプション用 (雑誌)'!$B$2:$L$4,3,FALSE)</f>
        <v>#N/A</v>
      </c>
      <c r="C565" s="153"/>
      <c r="D565" s="153"/>
      <c r="E565" s="153"/>
      <c r="F565" s="153"/>
      <c r="G565" s="153"/>
      <c r="H565" s="43"/>
    </row>
    <row r="566" spans="1:8">
      <c r="A566" s="49"/>
      <c r="B566" s="153"/>
      <c r="C566" s="153"/>
      <c r="D566" s="153"/>
      <c r="E566" s="153"/>
      <c r="F566" s="153"/>
      <c r="G566" s="153"/>
      <c r="H566" s="43"/>
    </row>
    <row r="567" spans="1:8">
      <c r="A567" s="49"/>
      <c r="B567" s="153"/>
      <c r="C567" s="153"/>
      <c r="D567" s="153"/>
      <c r="E567" s="153"/>
      <c r="F567" s="153"/>
      <c r="G567" s="153"/>
      <c r="H567" s="43"/>
    </row>
    <row r="568" spans="1:8" ht="17.25">
      <c r="A568" s="56"/>
      <c r="B568" s="143" t="e">
        <f>VLOOKUP(A562,'キャプション用 (雑誌)'!$B$2:$L$4,4,FALSE)</f>
        <v>#N/A</v>
      </c>
      <c r="C568" s="143"/>
      <c r="D568" s="143"/>
      <c r="E568" s="57"/>
      <c r="F568" s="64" t="e">
        <f>VLOOKUP(A562,'キャプション用 (雑誌)'!$B$2:$L$4,5,FALSE)</f>
        <v>#N/A</v>
      </c>
      <c r="G568" s="64"/>
      <c r="H568" s="58"/>
    </row>
    <row r="569" spans="1:8">
      <c r="A569" s="49"/>
      <c r="B569" s="46"/>
      <c r="C569" s="46"/>
      <c r="D569" s="46"/>
      <c r="E569" s="46"/>
      <c r="F569" s="46"/>
      <c r="G569" s="46"/>
      <c r="H569" s="43"/>
    </row>
    <row r="570" spans="1:8" ht="18.75">
      <c r="A570" s="49"/>
      <c r="B570" s="46"/>
      <c r="C570" s="145" t="e">
        <f>VLOOKUP(A562,'キャプション用 (雑誌)'!$B$2:$L$4,6,FALSE)</f>
        <v>#N/A</v>
      </c>
      <c r="D570" s="145"/>
      <c r="E570" s="145"/>
      <c r="F570" s="145"/>
      <c r="G570" s="46"/>
      <c r="H570" s="43"/>
    </row>
    <row r="571" spans="1:8" ht="18.75">
      <c r="A571" s="49"/>
      <c r="B571" s="46"/>
      <c r="C571" s="54"/>
      <c r="D571" s="54"/>
      <c r="E571" s="54"/>
      <c r="F571" s="54"/>
      <c r="G571" s="46"/>
      <c r="H571" s="43"/>
    </row>
    <row r="572" spans="1:8">
      <c r="A572" s="50"/>
      <c r="B572" s="44"/>
      <c r="C572" s="44"/>
      <c r="D572" s="44"/>
      <c r="E572" s="44"/>
      <c r="F572" s="44"/>
      <c r="G572" s="44"/>
      <c r="H572" s="45"/>
    </row>
    <row r="573" spans="1:8">
      <c r="A573" s="48">
        <v>57</v>
      </c>
      <c r="B573" s="40"/>
      <c r="C573" s="40"/>
      <c r="D573" s="40"/>
      <c r="E573" s="40"/>
      <c r="F573" s="40"/>
      <c r="G573" s="40"/>
      <c r="H573" s="41"/>
    </row>
    <row r="574" spans="1:8">
      <c r="A574" s="49"/>
      <c r="B574" s="46"/>
      <c r="C574" s="142" t="e">
        <f>VLOOKUP(A573,'キャプション用 (雑誌)'!$B$2:$L$4,2,FALSE)</f>
        <v>#N/A</v>
      </c>
      <c r="D574" s="142"/>
      <c r="E574" s="142"/>
      <c r="F574" s="142"/>
      <c r="G574" s="46"/>
      <c r="H574" s="43"/>
    </row>
    <row r="575" spans="1:8">
      <c r="A575" s="49"/>
      <c r="B575" s="46"/>
      <c r="C575" s="142"/>
      <c r="D575" s="142"/>
      <c r="E575" s="142"/>
      <c r="F575" s="142"/>
      <c r="G575" s="46"/>
      <c r="H575" s="43"/>
    </row>
    <row r="576" spans="1:8">
      <c r="A576" s="49"/>
      <c r="B576" s="153" t="e">
        <f>VLOOKUP(A573,'キャプション用 (雑誌)'!$B$2:$L$4,3,FALSE)</f>
        <v>#N/A</v>
      </c>
      <c r="C576" s="153"/>
      <c r="D576" s="153"/>
      <c r="E576" s="153"/>
      <c r="F576" s="153"/>
      <c r="G576" s="153"/>
      <c r="H576" s="43"/>
    </row>
    <row r="577" spans="1:8">
      <c r="A577" s="49"/>
      <c r="B577" s="153"/>
      <c r="C577" s="153"/>
      <c r="D577" s="153"/>
      <c r="E577" s="153"/>
      <c r="F577" s="153"/>
      <c r="G577" s="153"/>
      <c r="H577" s="43"/>
    </row>
    <row r="578" spans="1:8">
      <c r="A578" s="49"/>
      <c r="B578" s="153"/>
      <c r="C578" s="153"/>
      <c r="D578" s="153"/>
      <c r="E578" s="153"/>
      <c r="F578" s="153"/>
      <c r="G578" s="153"/>
      <c r="H578" s="43"/>
    </row>
    <row r="579" spans="1:8" ht="17.25">
      <c r="A579" s="56"/>
      <c r="B579" s="143" t="e">
        <f>VLOOKUP(A573,'キャプション用 (雑誌)'!$B$2:$L$4,4,FALSE)</f>
        <v>#N/A</v>
      </c>
      <c r="C579" s="143"/>
      <c r="D579" s="143"/>
      <c r="E579" s="57"/>
      <c r="F579" s="64" t="e">
        <f>VLOOKUP(A573,'キャプション用 (雑誌)'!$B$2:$L$4,5,FALSE)</f>
        <v>#N/A</v>
      </c>
      <c r="G579" s="64"/>
      <c r="H579" s="58"/>
    </row>
    <row r="580" spans="1:8">
      <c r="A580" s="49"/>
      <c r="B580" s="46"/>
      <c r="C580" s="46"/>
      <c r="D580" s="46"/>
      <c r="E580" s="46"/>
      <c r="F580" s="46"/>
      <c r="G580" s="46"/>
      <c r="H580" s="43"/>
    </row>
    <row r="581" spans="1:8" ht="18.75">
      <c r="A581" s="49"/>
      <c r="B581" s="46"/>
      <c r="C581" s="145" t="e">
        <f>VLOOKUP(A573,'キャプション用 (雑誌)'!$B$2:$L$4,6,FALSE)</f>
        <v>#N/A</v>
      </c>
      <c r="D581" s="145"/>
      <c r="E581" s="145"/>
      <c r="F581" s="145"/>
      <c r="G581" s="46"/>
      <c r="H581" s="43"/>
    </row>
    <row r="582" spans="1:8">
      <c r="A582" s="50"/>
      <c r="B582" s="44"/>
      <c r="C582" s="44"/>
      <c r="D582" s="44"/>
      <c r="E582" s="44"/>
      <c r="F582" s="44"/>
      <c r="G582" s="44"/>
      <c r="H582" s="45"/>
    </row>
    <row r="583" spans="1:8">
      <c r="A583" s="48">
        <v>58</v>
      </c>
      <c r="B583" s="40"/>
      <c r="C583" s="40"/>
      <c r="D583" s="40"/>
      <c r="E583" s="40"/>
      <c r="F583" s="40"/>
      <c r="G583" s="40"/>
      <c r="H583" s="41"/>
    </row>
    <row r="584" spans="1:8">
      <c r="A584" s="49"/>
      <c r="B584" s="46"/>
      <c r="C584" s="142" t="e">
        <f>VLOOKUP(A583,'キャプション用 (雑誌)'!$B$2:$L$4,2,FALSE)</f>
        <v>#N/A</v>
      </c>
      <c r="D584" s="142"/>
      <c r="E584" s="142"/>
      <c r="F584" s="142"/>
      <c r="G584" s="46"/>
      <c r="H584" s="43"/>
    </row>
    <row r="585" spans="1:8">
      <c r="A585" s="49"/>
      <c r="B585" s="46"/>
      <c r="C585" s="142"/>
      <c r="D585" s="142"/>
      <c r="E585" s="142"/>
      <c r="F585" s="142"/>
      <c r="G585" s="46"/>
      <c r="H585" s="43"/>
    </row>
    <row r="586" spans="1:8">
      <c r="A586" s="49"/>
      <c r="B586" s="153" t="e">
        <f>VLOOKUP(A583,'キャプション用 (雑誌)'!$B$2:$L$4,3,FALSE)</f>
        <v>#N/A</v>
      </c>
      <c r="C586" s="153"/>
      <c r="D586" s="153"/>
      <c r="E586" s="153"/>
      <c r="F586" s="153"/>
      <c r="G586" s="153"/>
      <c r="H586" s="43"/>
    </row>
    <row r="587" spans="1:8">
      <c r="A587" s="49"/>
      <c r="B587" s="153"/>
      <c r="C587" s="153"/>
      <c r="D587" s="153"/>
      <c r="E587" s="153"/>
      <c r="F587" s="153"/>
      <c r="G587" s="153"/>
      <c r="H587" s="43"/>
    </row>
    <row r="588" spans="1:8">
      <c r="A588" s="49"/>
      <c r="B588" s="153"/>
      <c r="C588" s="153"/>
      <c r="D588" s="153"/>
      <c r="E588" s="153"/>
      <c r="F588" s="153"/>
      <c r="G588" s="153"/>
      <c r="H588" s="43"/>
    </row>
    <row r="589" spans="1:8" ht="17.25">
      <c r="A589" s="56"/>
      <c r="B589" s="143" t="e">
        <f>VLOOKUP(A583,'キャプション用 (雑誌)'!$B$2:$L$4,4,FALSE)</f>
        <v>#N/A</v>
      </c>
      <c r="C589" s="143"/>
      <c r="D589" s="143"/>
      <c r="E589" s="57"/>
      <c r="F589" s="64" t="e">
        <f>VLOOKUP(A583,'キャプション用 (雑誌)'!$B$2:$L$4,5,FALSE)</f>
        <v>#N/A</v>
      </c>
      <c r="G589" s="64"/>
      <c r="H589" s="58"/>
    </row>
    <row r="590" spans="1:8">
      <c r="A590" s="49"/>
      <c r="B590" s="46"/>
      <c r="C590" s="46"/>
      <c r="D590" s="46"/>
      <c r="E590" s="46"/>
      <c r="F590" s="46"/>
      <c r="G590" s="46"/>
      <c r="H590" s="43"/>
    </row>
    <row r="591" spans="1:8" ht="18.75">
      <c r="A591" s="49"/>
      <c r="B591" s="46"/>
      <c r="C591" s="145" t="e">
        <f>VLOOKUP(A583,'キャプション用 (雑誌)'!$B$2:$L$4,6,FALSE)</f>
        <v>#N/A</v>
      </c>
      <c r="D591" s="145"/>
      <c r="E591" s="145"/>
      <c r="F591" s="145"/>
      <c r="G591" s="46"/>
      <c r="H591" s="43"/>
    </row>
    <row r="592" spans="1:8">
      <c r="A592" s="50"/>
      <c r="B592" s="44"/>
      <c r="C592" s="44"/>
      <c r="D592" s="44"/>
      <c r="E592" s="44"/>
      <c r="F592" s="44"/>
      <c r="G592" s="44"/>
      <c r="H592" s="45"/>
    </row>
    <row r="593" spans="1:8">
      <c r="A593" s="48">
        <v>59</v>
      </c>
      <c r="B593" s="40"/>
      <c r="C593" s="40"/>
      <c r="D593" s="40"/>
      <c r="E593" s="40"/>
      <c r="F593" s="40"/>
      <c r="G593" s="40"/>
      <c r="H593" s="41"/>
    </row>
    <row r="594" spans="1:8">
      <c r="A594" s="49"/>
      <c r="B594" s="46"/>
      <c r="C594" s="142" t="e">
        <f>VLOOKUP(A593,'キャプション用 (雑誌)'!$B$2:$L$4,2,FALSE)</f>
        <v>#N/A</v>
      </c>
      <c r="D594" s="142"/>
      <c r="E594" s="142"/>
      <c r="F594" s="142"/>
      <c r="G594" s="46"/>
      <c r="H594" s="43"/>
    </row>
    <row r="595" spans="1:8">
      <c r="A595" s="49"/>
      <c r="B595" s="46"/>
      <c r="C595" s="142"/>
      <c r="D595" s="142"/>
      <c r="E595" s="142"/>
      <c r="F595" s="142"/>
      <c r="G595" s="46"/>
      <c r="H595" s="43"/>
    </row>
    <row r="596" spans="1:8">
      <c r="A596" s="49"/>
      <c r="B596" s="153" t="e">
        <f>VLOOKUP(A593,'キャプション用 (雑誌)'!$B$2:$L$4,3,FALSE)</f>
        <v>#N/A</v>
      </c>
      <c r="C596" s="153"/>
      <c r="D596" s="153"/>
      <c r="E596" s="153"/>
      <c r="F596" s="153"/>
      <c r="G596" s="153"/>
      <c r="H596" s="43"/>
    </row>
    <row r="597" spans="1:8">
      <c r="A597" s="49"/>
      <c r="B597" s="153"/>
      <c r="C597" s="153"/>
      <c r="D597" s="153"/>
      <c r="E597" s="153"/>
      <c r="F597" s="153"/>
      <c r="G597" s="153"/>
      <c r="H597" s="43"/>
    </row>
    <row r="598" spans="1:8">
      <c r="A598" s="49"/>
      <c r="B598" s="153"/>
      <c r="C598" s="153"/>
      <c r="D598" s="153"/>
      <c r="E598" s="153"/>
      <c r="F598" s="153"/>
      <c r="G598" s="153"/>
      <c r="H598" s="43"/>
    </row>
    <row r="599" spans="1:8" ht="17.25">
      <c r="A599" s="56"/>
      <c r="B599" s="143" t="e">
        <f>VLOOKUP(A593,'キャプション用 (雑誌)'!$B$2:$L$4,4,FALSE)</f>
        <v>#N/A</v>
      </c>
      <c r="C599" s="143"/>
      <c r="D599" s="143"/>
      <c r="E599" s="57"/>
      <c r="F599" s="64" t="e">
        <f>VLOOKUP(A593,'キャプション用 (雑誌)'!$B$2:$L$4,5,FALSE)</f>
        <v>#N/A</v>
      </c>
      <c r="G599" s="64"/>
      <c r="H599" s="58"/>
    </row>
    <row r="600" spans="1:8">
      <c r="A600" s="49"/>
      <c r="B600" s="46"/>
      <c r="C600" s="46"/>
      <c r="D600" s="46"/>
      <c r="E600" s="46"/>
      <c r="F600" s="46"/>
      <c r="G600" s="46"/>
      <c r="H600" s="43"/>
    </row>
    <row r="601" spans="1:8" ht="18.75">
      <c r="A601" s="49"/>
      <c r="B601" s="46"/>
      <c r="C601" s="145" t="e">
        <f>VLOOKUP(A593,'キャプション用 (雑誌)'!$B$2:$L$4,6,FALSE)</f>
        <v>#N/A</v>
      </c>
      <c r="D601" s="145"/>
      <c r="E601" s="145"/>
      <c r="F601" s="145"/>
      <c r="G601" s="46"/>
      <c r="H601" s="43"/>
    </row>
    <row r="602" spans="1:8">
      <c r="A602" s="50"/>
      <c r="B602" s="44"/>
      <c r="C602" s="44"/>
      <c r="D602" s="44"/>
      <c r="E602" s="44"/>
      <c r="F602" s="44"/>
      <c r="G602" s="44"/>
      <c r="H602" s="45"/>
    </row>
    <row r="603" spans="1:8">
      <c r="A603" s="48">
        <v>60</v>
      </c>
      <c r="B603" s="40"/>
      <c r="C603" s="40"/>
      <c r="D603" s="40"/>
      <c r="E603" s="40"/>
      <c r="F603" s="40"/>
      <c r="G603" s="40"/>
      <c r="H603" s="41"/>
    </row>
    <row r="604" spans="1:8">
      <c r="A604" s="49"/>
      <c r="B604" s="46"/>
      <c r="C604" s="142" t="e">
        <f>VLOOKUP(A603,'キャプション用 (雑誌)'!$B$2:$L$4,2,FALSE)</f>
        <v>#N/A</v>
      </c>
      <c r="D604" s="142"/>
      <c r="E604" s="142"/>
      <c r="F604" s="142"/>
      <c r="G604" s="46"/>
      <c r="H604" s="43"/>
    </row>
    <row r="605" spans="1:8">
      <c r="A605" s="49"/>
      <c r="B605" s="46"/>
      <c r="C605" s="142"/>
      <c r="D605" s="142"/>
      <c r="E605" s="142"/>
      <c r="F605" s="142"/>
      <c r="G605" s="46"/>
      <c r="H605" s="43"/>
    </row>
    <row r="606" spans="1:8">
      <c r="A606" s="49"/>
      <c r="B606" s="153" t="e">
        <f>VLOOKUP(A603,'キャプション用 (雑誌)'!$B$2:$L$4,3,FALSE)</f>
        <v>#N/A</v>
      </c>
      <c r="C606" s="153"/>
      <c r="D606" s="153"/>
      <c r="E606" s="153"/>
      <c r="F606" s="153"/>
      <c r="G606" s="153"/>
      <c r="H606" s="43"/>
    </row>
    <row r="607" spans="1:8">
      <c r="A607" s="49"/>
      <c r="B607" s="153"/>
      <c r="C607" s="153"/>
      <c r="D607" s="153"/>
      <c r="E607" s="153"/>
      <c r="F607" s="153"/>
      <c r="G607" s="153"/>
      <c r="H607" s="43"/>
    </row>
    <row r="608" spans="1:8">
      <c r="A608" s="49"/>
      <c r="B608" s="153"/>
      <c r="C608" s="153"/>
      <c r="D608" s="153"/>
      <c r="E608" s="153"/>
      <c r="F608" s="153"/>
      <c r="G608" s="153"/>
      <c r="H608" s="43"/>
    </row>
    <row r="609" spans="1:8" ht="17.25">
      <c r="A609" s="56"/>
      <c r="B609" s="143" t="e">
        <f>VLOOKUP(A603,'キャプション用 (雑誌)'!$B$2:$L$4,4,FALSE)</f>
        <v>#N/A</v>
      </c>
      <c r="C609" s="143"/>
      <c r="D609" s="143"/>
      <c r="E609" s="57"/>
      <c r="F609" s="64" t="e">
        <f>VLOOKUP(A603,'キャプション用 (雑誌)'!$B$2:$L$4,5,FALSE)</f>
        <v>#N/A</v>
      </c>
      <c r="G609" s="64"/>
      <c r="H609" s="58"/>
    </row>
    <row r="610" spans="1:8">
      <c r="A610" s="49"/>
      <c r="B610" s="46"/>
      <c r="C610" s="46"/>
      <c r="D610" s="46"/>
      <c r="E610" s="46"/>
      <c r="F610" s="46"/>
      <c r="G610" s="46"/>
      <c r="H610" s="43"/>
    </row>
    <row r="611" spans="1:8" ht="18.75">
      <c r="A611" s="49"/>
      <c r="B611" s="46"/>
      <c r="C611" s="145" t="e">
        <f>VLOOKUP(A603,'キャプション用 (雑誌)'!$B$2:$L$4,6,FALSE)</f>
        <v>#N/A</v>
      </c>
      <c r="D611" s="145"/>
      <c r="E611" s="145"/>
      <c r="F611" s="145"/>
      <c r="G611" s="46"/>
      <c r="H611" s="43"/>
    </row>
    <row r="612" spans="1:8">
      <c r="A612" s="50"/>
      <c r="B612" s="44"/>
      <c r="C612" s="44"/>
      <c r="D612" s="44"/>
      <c r="E612" s="44"/>
      <c r="F612" s="44"/>
      <c r="G612" s="44"/>
      <c r="H612" s="45"/>
    </row>
    <row r="613" spans="1:8">
      <c r="A613" s="48">
        <v>61</v>
      </c>
      <c r="B613" s="40"/>
      <c r="C613" s="40"/>
      <c r="D613" s="40"/>
      <c r="E613" s="40"/>
      <c r="F613" s="40"/>
      <c r="G613" s="40"/>
      <c r="H613" s="41"/>
    </row>
    <row r="614" spans="1:8">
      <c r="A614" s="49"/>
      <c r="B614" s="46"/>
      <c r="C614" s="142" t="e">
        <f>VLOOKUP(A613,'キャプション用 (雑誌)'!$B$2:$L$4,2,FALSE)</f>
        <v>#N/A</v>
      </c>
      <c r="D614" s="142"/>
      <c r="E614" s="142"/>
      <c r="F614" s="142"/>
      <c r="G614" s="46"/>
      <c r="H614" s="43"/>
    </row>
    <row r="615" spans="1:8">
      <c r="A615" s="49"/>
      <c r="B615" s="46"/>
      <c r="C615" s="142"/>
      <c r="D615" s="142"/>
      <c r="E615" s="142"/>
      <c r="F615" s="142"/>
      <c r="G615" s="46"/>
      <c r="H615" s="43"/>
    </row>
    <row r="616" spans="1:8">
      <c r="A616" s="49"/>
      <c r="B616" s="153" t="e">
        <f>VLOOKUP(A613,'キャプション用 (雑誌)'!$B$2:$L$288,3,FALSE)</f>
        <v>#N/A</v>
      </c>
      <c r="C616" s="153"/>
      <c r="D616" s="153"/>
      <c r="E616" s="153"/>
      <c r="F616" s="153"/>
      <c r="G616" s="153"/>
      <c r="H616" s="43"/>
    </row>
    <row r="617" spans="1:8">
      <c r="A617" s="49"/>
      <c r="B617" s="153"/>
      <c r="C617" s="153"/>
      <c r="D617" s="153"/>
      <c r="E617" s="153"/>
      <c r="F617" s="153"/>
      <c r="G617" s="153"/>
      <c r="H617" s="43"/>
    </row>
    <row r="618" spans="1:8">
      <c r="A618" s="49"/>
      <c r="B618" s="153"/>
      <c r="C618" s="153"/>
      <c r="D618" s="153"/>
      <c r="E618" s="153"/>
      <c r="F618" s="153"/>
      <c r="G618" s="153"/>
      <c r="H618" s="43"/>
    </row>
    <row r="619" spans="1:8" ht="17.25">
      <c r="A619" s="56"/>
      <c r="B619" s="143" t="e">
        <f>VLOOKUP(A613,'キャプション用 (雑誌)'!$B$2:$L$4,4,FALSE)</f>
        <v>#N/A</v>
      </c>
      <c r="C619" s="143"/>
      <c r="D619" s="143"/>
      <c r="E619" s="57"/>
      <c r="F619" s="64" t="e">
        <f>VLOOKUP(A613,'キャプション用 (雑誌)'!$B$2:$L$4,5,FALSE)</f>
        <v>#N/A</v>
      </c>
      <c r="G619" s="64"/>
      <c r="H619" s="58"/>
    </row>
    <row r="620" spans="1:8">
      <c r="A620" s="49"/>
      <c r="B620" s="46"/>
      <c r="C620" s="46"/>
      <c r="D620" s="46"/>
      <c r="E620" s="46"/>
      <c r="F620" s="46"/>
      <c r="G620" s="46"/>
      <c r="H620" s="43"/>
    </row>
    <row r="621" spans="1:8" ht="18.75">
      <c r="A621" s="49"/>
      <c r="B621" s="46"/>
      <c r="C621" s="145" t="e">
        <f>VLOOKUP(A613,'キャプション用 (雑誌)'!$B$2:$L$4,6,FALSE)</f>
        <v>#N/A</v>
      </c>
      <c r="D621" s="145"/>
      <c r="E621" s="145"/>
      <c r="F621" s="145"/>
      <c r="G621" s="46"/>
      <c r="H621" s="43"/>
    </row>
    <row r="622" spans="1:8">
      <c r="A622" s="50"/>
      <c r="B622" s="44"/>
      <c r="C622" s="44"/>
      <c r="D622" s="44"/>
      <c r="E622" s="44"/>
      <c r="F622" s="44"/>
      <c r="G622" s="44"/>
      <c r="H622" s="45"/>
    </row>
    <row r="623" spans="1:8">
      <c r="A623" s="48">
        <v>66</v>
      </c>
      <c r="B623" s="40"/>
      <c r="C623" s="40"/>
      <c r="D623" s="40"/>
      <c r="E623" s="40"/>
      <c r="F623" s="40"/>
      <c r="G623" s="40"/>
      <c r="H623" s="41"/>
    </row>
    <row r="624" spans="1:8" ht="13.5" customHeight="1">
      <c r="A624" s="151" t="e">
        <f>VLOOKUP(A623,'キャプション用 (雑誌)'!$B$2:$L$6,2,FALSE)</f>
        <v>#N/A</v>
      </c>
      <c r="B624" s="142"/>
      <c r="C624" s="142"/>
      <c r="D624" s="142"/>
      <c r="E624" s="142"/>
      <c r="F624" s="142"/>
      <c r="G624" s="142"/>
      <c r="H624" s="152"/>
    </row>
    <row r="625" spans="1:8" ht="13.5" customHeight="1">
      <c r="A625" s="151"/>
      <c r="B625" s="142"/>
      <c r="C625" s="142"/>
      <c r="D625" s="142"/>
      <c r="E625" s="142"/>
      <c r="F625" s="142"/>
      <c r="G625" s="142"/>
      <c r="H625" s="152"/>
    </row>
    <row r="626" spans="1:8">
      <c r="A626" s="49"/>
      <c r="B626" s="153" t="e">
        <f>VLOOKUP(A623,'キャプション用 (雑誌)'!$B$2:$L$288,3,FALSE)</f>
        <v>#N/A</v>
      </c>
      <c r="C626" s="153"/>
      <c r="D626" s="153"/>
      <c r="E626" s="153"/>
      <c r="F626" s="153"/>
      <c r="G626" s="153"/>
      <c r="H626" s="43"/>
    </row>
    <row r="627" spans="1:8">
      <c r="A627" s="49"/>
      <c r="B627" s="153"/>
      <c r="C627" s="153"/>
      <c r="D627" s="153"/>
      <c r="E627" s="153"/>
      <c r="F627" s="153"/>
      <c r="G627" s="153"/>
      <c r="H627" s="43"/>
    </row>
    <row r="628" spans="1:8">
      <c r="A628" s="49"/>
      <c r="B628" s="153"/>
      <c r="C628" s="153"/>
      <c r="D628" s="153"/>
      <c r="E628" s="153"/>
      <c r="F628" s="153"/>
      <c r="G628" s="153"/>
      <c r="H628" s="43"/>
    </row>
    <row r="629" spans="1:8" ht="17.25">
      <c r="A629" s="56"/>
      <c r="B629" s="143" t="e">
        <f>VLOOKUP(A623,'キャプション用 (雑誌)'!$B$2:$L$6,4,FALSE)</f>
        <v>#N/A</v>
      </c>
      <c r="C629" s="143"/>
      <c r="D629" s="143"/>
      <c r="E629" s="57"/>
      <c r="F629" s="64" t="e">
        <f>VLOOKUP(A623,'キャプション用 (雑誌)'!$B$2:$L$8,5,FALSE)</f>
        <v>#N/A</v>
      </c>
      <c r="G629" s="64"/>
      <c r="H629" s="58"/>
    </row>
    <row r="630" spans="1:8">
      <c r="A630" s="49"/>
      <c r="B630" s="46"/>
      <c r="C630" s="46"/>
      <c r="D630" s="46"/>
      <c r="E630" s="46"/>
      <c r="F630" s="46"/>
      <c r="G630" s="46"/>
      <c r="H630" s="43"/>
    </row>
    <row r="631" spans="1:8" ht="18.75">
      <c r="A631" s="49"/>
      <c r="B631" s="46"/>
      <c r="C631" s="145" t="e">
        <f>VLOOKUP(A623,'キャプション用 (雑誌)'!$B$2:$L$8,6,FALSE)</f>
        <v>#N/A</v>
      </c>
      <c r="D631" s="145"/>
      <c r="E631" s="145"/>
      <c r="F631" s="145"/>
      <c r="G631" s="46"/>
      <c r="H631" s="43"/>
    </row>
    <row r="632" spans="1:8">
      <c r="A632" s="50"/>
      <c r="B632" s="44"/>
      <c r="C632" s="44"/>
      <c r="D632" s="44"/>
      <c r="E632" s="44"/>
      <c r="F632" s="44"/>
      <c r="G632" s="44"/>
      <c r="H632" s="45"/>
    </row>
    <row r="633" spans="1:8">
      <c r="A633" s="48">
        <v>64</v>
      </c>
      <c r="B633" s="40"/>
      <c r="C633" s="40"/>
      <c r="D633" s="40"/>
      <c r="E633" s="40"/>
      <c r="F633" s="40"/>
      <c r="G633" s="40"/>
      <c r="H633" s="41"/>
    </row>
    <row r="634" spans="1:8">
      <c r="A634" s="151" t="e">
        <f>VLOOKUP(A633,'キャプション用 (雑誌)'!$B$2:$L$6,2,FALSE)</f>
        <v>#N/A</v>
      </c>
      <c r="B634" s="142"/>
      <c r="C634" s="142"/>
      <c r="D634" s="142"/>
      <c r="E634" s="142"/>
      <c r="F634" s="142"/>
      <c r="G634" s="142"/>
      <c r="H634" s="152"/>
    </row>
    <row r="635" spans="1:8">
      <c r="A635" s="151"/>
      <c r="B635" s="142"/>
      <c r="C635" s="142"/>
      <c r="D635" s="142"/>
      <c r="E635" s="142"/>
      <c r="F635" s="142"/>
      <c r="G635" s="142"/>
      <c r="H635" s="152"/>
    </row>
    <row r="636" spans="1:8">
      <c r="A636" s="49"/>
      <c r="B636" s="153" t="e">
        <f>VLOOKUP(A633,'キャプション用 (雑誌)'!$B$2:$L$288,3,FALSE)</f>
        <v>#N/A</v>
      </c>
      <c r="C636" s="153"/>
      <c r="D636" s="153"/>
      <c r="E636" s="153"/>
      <c r="F636" s="153"/>
      <c r="G636" s="153"/>
      <c r="H636" s="43"/>
    </row>
    <row r="637" spans="1:8">
      <c r="A637" s="49"/>
      <c r="B637" s="153"/>
      <c r="C637" s="153"/>
      <c r="D637" s="153"/>
      <c r="E637" s="153"/>
      <c r="F637" s="153"/>
      <c r="G637" s="153"/>
      <c r="H637" s="43"/>
    </row>
    <row r="638" spans="1:8">
      <c r="A638" s="49"/>
      <c r="B638" s="153"/>
      <c r="C638" s="153"/>
      <c r="D638" s="153"/>
      <c r="E638" s="153"/>
      <c r="F638" s="153"/>
      <c r="G638" s="153"/>
      <c r="H638" s="43"/>
    </row>
    <row r="639" spans="1:8" ht="17.25">
      <c r="A639" s="56"/>
      <c r="B639" s="143" t="e">
        <f>VLOOKUP(A633,'キャプション用 (雑誌)'!$B$2:$L$6,4,FALSE)</f>
        <v>#N/A</v>
      </c>
      <c r="C639" s="143"/>
      <c r="D639" s="143"/>
      <c r="E639" s="57"/>
      <c r="F639" s="64" t="e">
        <f>VLOOKUP(A633,'キャプション用 (雑誌)'!$B$2:$L$8,5,FALSE)</f>
        <v>#N/A</v>
      </c>
      <c r="G639" s="64"/>
      <c r="H639" s="58"/>
    </row>
    <row r="640" spans="1:8">
      <c r="A640" s="49"/>
      <c r="B640" s="46"/>
      <c r="C640" s="46"/>
      <c r="D640" s="46"/>
      <c r="E640" s="46"/>
      <c r="F640" s="46"/>
      <c r="G640" s="46"/>
      <c r="H640" s="43"/>
    </row>
    <row r="641" spans="1:8" ht="18.75">
      <c r="A641" s="49"/>
      <c r="B641" s="46"/>
      <c r="C641" s="145" t="e">
        <f>VLOOKUP(A633,'キャプション用 (雑誌)'!$B$2:$L$8,6,FALSE)</f>
        <v>#N/A</v>
      </c>
      <c r="D641" s="145"/>
      <c r="E641" s="145"/>
      <c r="F641" s="145"/>
      <c r="G641" s="46"/>
      <c r="H641" s="43"/>
    </row>
    <row r="642" spans="1:8">
      <c r="A642" s="50"/>
      <c r="B642" s="44"/>
      <c r="C642" s="44"/>
      <c r="D642" s="44"/>
      <c r="E642" s="44"/>
      <c r="F642" s="44"/>
      <c r="G642" s="44"/>
      <c r="H642" s="45"/>
    </row>
    <row r="643" spans="1:8">
      <c r="A643" s="48">
        <v>65</v>
      </c>
      <c r="B643" s="40"/>
      <c r="C643" s="40"/>
      <c r="D643" s="40"/>
      <c r="E643" s="40"/>
      <c r="F643" s="40"/>
      <c r="G643" s="40"/>
      <c r="H643" s="41"/>
    </row>
    <row r="644" spans="1:8">
      <c r="A644" s="151" t="e">
        <f>VLOOKUP(A643,'キャプション用 (雑誌)'!$B$2:$L$6,2,FALSE)</f>
        <v>#N/A</v>
      </c>
      <c r="B644" s="142"/>
      <c r="C644" s="142"/>
      <c r="D644" s="142"/>
      <c r="E644" s="142"/>
      <c r="F644" s="142"/>
      <c r="G644" s="142"/>
      <c r="H644" s="152"/>
    </row>
    <row r="645" spans="1:8">
      <c r="A645" s="151"/>
      <c r="B645" s="142"/>
      <c r="C645" s="142"/>
      <c r="D645" s="142"/>
      <c r="E645" s="142"/>
      <c r="F645" s="142"/>
      <c r="G645" s="142"/>
      <c r="H645" s="152"/>
    </row>
    <row r="646" spans="1:8">
      <c r="A646" s="49"/>
      <c r="B646" s="153" t="e">
        <f>VLOOKUP(A643,'キャプション用 (雑誌)'!$B$2:$L$288,3,FALSE)</f>
        <v>#N/A</v>
      </c>
      <c r="C646" s="153"/>
      <c r="D646" s="153"/>
      <c r="E646" s="153"/>
      <c r="F646" s="153"/>
      <c r="G646" s="153"/>
      <c r="H646" s="43"/>
    </row>
    <row r="647" spans="1:8">
      <c r="A647" s="49"/>
      <c r="B647" s="153"/>
      <c r="C647" s="153"/>
      <c r="D647" s="153"/>
      <c r="E647" s="153"/>
      <c r="F647" s="153"/>
      <c r="G647" s="153"/>
      <c r="H647" s="43"/>
    </row>
    <row r="648" spans="1:8">
      <c r="A648" s="49"/>
      <c r="B648" s="153"/>
      <c r="C648" s="153"/>
      <c r="D648" s="153"/>
      <c r="E648" s="153"/>
      <c r="F648" s="153"/>
      <c r="G648" s="153"/>
      <c r="H648" s="43"/>
    </row>
    <row r="649" spans="1:8" ht="17.25">
      <c r="A649" s="56"/>
      <c r="B649" s="143" t="e">
        <f>VLOOKUP(A643,'キャプション用 (雑誌)'!$B$2:$L$6,4,FALSE)</f>
        <v>#N/A</v>
      </c>
      <c r="C649" s="143"/>
      <c r="D649" s="143"/>
      <c r="E649" s="57"/>
      <c r="F649" s="64" t="e">
        <f>VLOOKUP(A643,'キャプション用 (雑誌)'!$B$2:$L$8,5,FALSE)</f>
        <v>#N/A</v>
      </c>
      <c r="G649" s="64"/>
      <c r="H649" s="58"/>
    </row>
    <row r="650" spans="1:8">
      <c r="A650" s="49"/>
      <c r="B650" s="46"/>
      <c r="C650" s="46"/>
      <c r="D650" s="46"/>
      <c r="E650" s="46"/>
      <c r="F650" s="46"/>
      <c r="G650" s="46"/>
      <c r="H650" s="43"/>
    </row>
    <row r="651" spans="1:8" ht="18.75">
      <c r="A651" s="49"/>
      <c r="B651" s="46"/>
      <c r="C651" s="145" t="e">
        <f>VLOOKUP(A643,'キャプション用 (雑誌)'!$B$2:$L$8,6,FALSE)</f>
        <v>#N/A</v>
      </c>
      <c r="D651" s="145"/>
      <c r="E651" s="145"/>
      <c r="F651" s="145"/>
      <c r="G651" s="46"/>
      <c r="H651" s="43"/>
    </row>
    <row r="652" spans="1:8">
      <c r="A652" s="50"/>
      <c r="B652" s="44"/>
      <c r="C652" s="44"/>
      <c r="D652" s="44"/>
      <c r="E652" s="44"/>
      <c r="F652" s="44"/>
      <c r="G652" s="44"/>
      <c r="H652" s="45"/>
    </row>
    <row r="653" spans="1:8">
      <c r="A653" s="48">
        <v>68</v>
      </c>
      <c r="B653" s="40"/>
      <c r="C653" s="40"/>
      <c r="D653" s="40"/>
      <c r="E653" s="40"/>
      <c r="F653" s="40"/>
      <c r="G653" s="40"/>
      <c r="H653" s="41"/>
    </row>
    <row r="654" spans="1:8">
      <c r="A654" s="151" t="e">
        <f>VLOOKUP(A653,'キャプション用 (雑誌)'!$B$2:$L$6,2,FALSE)</f>
        <v>#N/A</v>
      </c>
      <c r="B654" s="142"/>
      <c r="C654" s="142"/>
      <c r="D654" s="142"/>
      <c r="E654" s="142"/>
      <c r="F654" s="142"/>
      <c r="G654" s="142"/>
      <c r="H654" s="152"/>
    </row>
    <row r="655" spans="1:8">
      <c r="A655" s="151"/>
      <c r="B655" s="142"/>
      <c r="C655" s="142"/>
      <c r="D655" s="142"/>
      <c r="E655" s="142"/>
      <c r="F655" s="142"/>
      <c r="G655" s="142"/>
      <c r="H655" s="152"/>
    </row>
    <row r="656" spans="1:8">
      <c r="A656" s="49"/>
      <c r="B656" s="153" t="e">
        <f>VLOOKUP(A653,'キャプション用 (雑誌)'!$B$2:$L$288,3,FALSE)</f>
        <v>#N/A</v>
      </c>
      <c r="C656" s="153"/>
      <c r="D656" s="153"/>
      <c r="E656" s="153"/>
      <c r="F656" s="153"/>
      <c r="G656" s="153"/>
      <c r="H656" s="43"/>
    </row>
    <row r="657" spans="1:8">
      <c r="A657" s="49"/>
      <c r="B657" s="153"/>
      <c r="C657" s="153"/>
      <c r="D657" s="153"/>
      <c r="E657" s="153"/>
      <c r="F657" s="153"/>
      <c r="G657" s="153"/>
      <c r="H657" s="43"/>
    </row>
    <row r="658" spans="1:8">
      <c r="A658" s="49"/>
      <c r="B658" s="153"/>
      <c r="C658" s="153"/>
      <c r="D658" s="153"/>
      <c r="E658" s="153"/>
      <c r="F658" s="153"/>
      <c r="G658" s="153"/>
      <c r="H658" s="43"/>
    </row>
    <row r="659" spans="1:8" ht="17.25">
      <c r="A659" s="56"/>
      <c r="B659" s="143" t="e">
        <f>VLOOKUP(A653,'キャプション用 (雑誌)'!$B$2:$L$6,4,FALSE)</f>
        <v>#N/A</v>
      </c>
      <c r="C659" s="143"/>
      <c r="D659" s="143"/>
      <c r="E659" s="57"/>
      <c r="F659" s="64" t="e">
        <f>VLOOKUP(A653,'キャプション用 (雑誌)'!$B$2:$L$8,5,FALSE)</f>
        <v>#N/A</v>
      </c>
      <c r="G659" s="64"/>
      <c r="H659" s="58"/>
    </row>
    <row r="660" spans="1:8">
      <c r="A660" s="49"/>
      <c r="B660" s="46"/>
      <c r="C660" s="46"/>
      <c r="D660" s="46"/>
      <c r="E660" s="46"/>
      <c r="F660" s="46"/>
      <c r="G660" s="46"/>
      <c r="H660" s="43"/>
    </row>
    <row r="661" spans="1:8" ht="18.75">
      <c r="A661" s="49"/>
      <c r="B661" s="46"/>
      <c r="C661" s="145" t="e">
        <f>VLOOKUP(A653,'キャプション用 (雑誌)'!$B$2:$L$8,6,FALSE)</f>
        <v>#N/A</v>
      </c>
      <c r="D661" s="145"/>
      <c r="E661" s="145"/>
      <c r="F661" s="145"/>
      <c r="G661" s="46"/>
      <c r="H661" s="43"/>
    </row>
    <row r="662" spans="1:8">
      <c r="A662" s="50"/>
      <c r="B662" s="44"/>
      <c r="C662" s="44"/>
      <c r="D662" s="44"/>
      <c r="E662" s="44"/>
      <c r="F662" s="44"/>
      <c r="G662" s="44"/>
      <c r="H662" s="45"/>
    </row>
  </sheetData>
  <mergeCells count="261">
    <mergeCell ref="B656:G658"/>
    <mergeCell ref="B659:D659"/>
    <mergeCell ref="C661:F661"/>
    <mergeCell ref="A634:H635"/>
    <mergeCell ref="B636:G638"/>
    <mergeCell ref="B639:D639"/>
    <mergeCell ref="C641:F641"/>
    <mergeCell ref="A644:H645"/>
    <mergeCell ref="B646:G648"/>
    <mergeCell ref="B649:D649"/>
    <mergeCell ref="C651:F651"/>
    <mergeCell ref="A654:H655"/>
    <mergeCell ref="B626:G628"/>
    <mergeCell ref="B629:D629"/>
    <mergeCell ref="C631:F631"/>
    <mergeCell ref="A624:H625"/>
    <mergeCell ref="B16:G18"/>
    <mergeCell ref="B19:D19"/>
    <mergeCell ref="B11:G11"/>
    <mergeCell ref="C24:F25"/>
    <mergeCell ref="B9:D9"/>
    <mergeCell ref="F9:G9"/>
    <mergeCell ref="A21:H22"/>
    <mergeCell ref="B39:D39"/>
    <mergeCell ref="C41:F41"/>
    <mergeCell ref="C44:F45"/>
    <mergeCell ref="B46:G48"/>
    <mergeCell ref="B49:D49"/>
    <mergeCell ref="C51:G51"/>
    <mergeCell ref="B29:D29"/>
    <mergeCell ref="B31:G31"/>
    <mergeCell ref="C34:F35"/>
    <mergeCell ref="C85:F86"/>
    <mergeCell ref="B87:G89"/>
    <mergeCell ref="B90:D90"/>
    <mergeCell ref="C92:F92"/>
    <mergeCell ref="B100:D100"/>
    <mergeCell ref="C106:F107"/>
    <mergeCell ref="B108:G110"/>
    <mergeCell ref="B111:D111"/>
    <mergeCell ref="C113:F113"/>
    <mergeCell ref="C102:G102"/>
    <mergeCell ref="C95:F96"/>
    <mergeCell ref="B97:G99"/>
    <mergeCell ref="B36:G38"/>
    <mergeCell ref="B70:D70"/>
    <mergeCell ref="C75:F76"/>
    <mergeCell ref="B77:G79"/>
    <mergeCell ref="B80:D80"/>
    <mergeCell ref="C82:G82"/>
    <mergeCell ref="C55:F56"/>
    <mergeCell ref="B57:G59"/>
    <mergeCell ref="B60:D60"/>
    <mergeCell ref="C62:F62"/>
    <mergeCell ref="C65:F66"/>
    <mergeCell ref="B67:G69"/>
    <mergeCell ref="B131:D131"/>
    <mergeCell ref="C133:F133"/>
    <mergeCell ref="C136:F137"/>
    <mergeCell ref="B138:G140"/>
    <mergeCell ref="B141:D141"/>
    <mergeCell ref="C143:F143"/>
    <mergeCell ref="C116:F117"/>
    <mergeCell ref="B118:G120"/>
    <mergeCell ref="B121:D121"/>
    <mergeCell ref="C123:F123"/>
    <mergeCell ref="C126:F127"/>
    <mergeCell ref="B128:G130"/>
    <mergeCell ref="B159:G161"/>
    <mergeCell ref="B162:D162"/>
    <mergeCell ref="C164:F164"/>
    <mergeCell ref="C167:F168"/>
    <mergeCell ref="B169:G171"/>
    <mergeCell ref="B172:D172"/>
    <mergeCell ref="C146:F147"/>
    <mergeCell ref="B148:G150"/>
    <mergeCell ref="B151:D151"/>
    <mergeCell ref="A153:H153"/>
    <mergeCell ref="C157:F158"/>
    <mergeCell ref="B189:G191"/>
    <mergeCell ref="B192:D192"/>
    <mergeCell ref="C194:F194"/>
    <mergeCell ref="C197:F198"/>
    <mergeCell ref="B199:G201"/>
    <mergeCell ref="B202:D202"/>
    <mergeCell ref="C174:F174"/>
    <mergeCell ref="C177:F178"/>
    <mergeCell ref="B179:G181"/>
    <mergeCell ref="B182:D182"/>
    <mergeCell ref="C184:F184"/>
    <mergeCell ref="C187:F188"/>
    <mergeCell ref="B220:G222"/>
    <mergeCell ref="B223:D223"/>
    <mergeCell ref="C225:F225"/>
    <mergeCell ref="C228:F229"/>
    <mergeCell ref="B230:G232"/>
    <mergeCell ref="B233:D233"/>
    <mergeCell ref="C204:F204"/>
    <mergeCell ref="C208:F209"/>
    <mergeCell ref="B210:G212"/>
    <mergeCell ref="B213:D213"/>
    <mergeCell ref="C215:F215"/>
    <mergeCell ref="C218:F219"/>
    <mergeCell ref="B250:G252"/>
    <mergeCell ref="B253:D253"/>
    <mergeCell ref="C255:F255"/>
    <mergeCell ref="C258:F259"/>
    <mergeCell ref="B260:G262"/>
    <mergeCell ref="B263:D263"/>
    <mergeCell ref="C235:F235"/>
    <mergeCell ref="C238:F239"/>
    <mergeCell ref="B240:G242"/>
    <mergeCell ref="B243:D243"/>
    <mergeCell ref="C245:F245"/>
    <mergeCell ref="C248:F249"/>
    <mergeCell ref="B280:G282"/>
    <mergeCell ref="B283:D283"/>
    <mergeCell ref="C285:F285"/>
    <mergeCell ref="C288:F289"/>
    <mergeCell ref="B290:G292"/>
    <mergeCell ref="B293:D293"/>
    <mergeCell ref="C265:F265"/>
    <mergeCell ref="C268:F269"/>
    <mergeCell ref="B270:G272"/>
    <mergeCell ref="B273:D273"/>
    <mergeCell ref="C275:F275"/>
    <mergeCell ref="C278:F279"/>
    <mergeCell ref="B310:G312"/>
    <mergeCell ref="B313:D313"/>
    <mergeCell ref="C315:F315"/>
    <mergeCell ref="C319:F320"/>
    <mergeCell ref="B321:G323"/>
    <mergeCell ref="B324:D324"/>
    <mergeCell ref="C295:F295"/>
    <mergeCell ref="C298:F299"/>
    <mergeCell ref="B300:G302"/>
    <mergeCell ref="B303:D303"/>
    <mergeCell ref="C305:F305"/>
    <mergeCell ref="C308:F309"/>
    <mergeCell ref="B341:G343"/>
    <mergeCell ref="B344:D344"/>
    <mergeCell ref="C346:F346"/>
    <mergeCell ref="C349:F350"/>
    <mergeCell ref="B351:G353"/>
    <mergeCell ref="B354:D354"/>
    <mergeCell ref="C326:F326"/>
    <mergeCell ref="C329:F330"/>
    <mergeCell ref="B331:G333"/>
    <mergeCell ref="B334:D334"/>
    <mergeCell ref="C336:F336"/>
    <mergeCell ref="C339:F340"/>
    <mergeCell ref="B372:G374"/>
    <mergeCell ref="B375:D375"/>
    <mergeCell ref="C377:F377"/>
    <mergeCell ref="C380:F381"/>
    <mergeCell ref="B382:G384"/>
    <mergeCell ref="B385:D385"/>
    <mergeCell ref="C356:F356"/>
    <mergeCell ref="C359:F360"/>
    <mergeCell ref="B361:G363"/>
    <mergeCell ref="B364:D364"/>
    <mergeCell ref="C366:F366"/>
    <mergeCell ref="C370:F371"/>
    <mergeCell ref="B402:G404"/>
    <mergeCell ref="B405:D405"/>
    <mergeCell ref="C407:F407"/>
    <mergeCell ref="C410:F411"/>
    <mergeCell ref="B412:G414"/>
    <mergeCell ref="B415:D415"/>
    <mergeCell ref="C387:F387"/>
    <mergeCell ref="C390:F391"/>
    <mergeCell ref="B392:G394"/>
    <mergeCell ref="B395:D395"/>
    <mergeCell ref="C397:F397"/>
    <mergeCell ref="C400:F401"/>
    <mergeCell ref="B433:G435"/>
    <mergeCell ref="B436:D436"/>
    <mergeCell ref="C438:F438"/>
    <mergeCell ref="C441:F442"/>
    <mergeCell ref="B443:G445"/>
    <mergeCell ref="B446:D446"/>
    <mergeCell ref="C417:F417"/>
    <mergeCell ref="C421:F422"/>
    <mergeCell ref="B423:G425"/>
    <mergeCell ref="B426:D426"/>
    <mergeCell ref="C428:F428"/>
    <mergeCell ref="C431:F432"/>
    <mergeCell ref="B487:D487"/>
    <mergeCell ref="C489:F489"/>
    <mergeCell ref="C492:F493"/>
    <mergeCell ref="B466:D466"/>
    <mergeCell ref="C468:F468"/>
    <mergeCell ref="C472:F473"/>
    <mergeCell ref="B474:G476"/>
    <mergeCell ref="B477:D477"/>
    <mergeCell ref="C448:F448"/>
    <mergeCell ref="C451:F452"/>
    <mergeCell ref="B453:G455"/>
    <mergeCell ref="B456:D456"/>
    <mergeCell ref="C458:F458"/>
    <mergeCell ref="C461:F464"/>
    <mergeCell ref="B619:D619"/>
    <mergeCell ref="C621:F621"/>
    <mergeCell ref="C601:F601"/>
    <mergeCell ref="C604:F605"/>
    <mergeCell ref="B606:G608"/>
    <mergeCell ref="B609:D609"/>
    <mergeCell ref="C611:F611"/>
    <mergeCell ref="C614:F615"/>
    <mergeCell ref="B558:D558"/>
    <mergeCell ref="C560:F560"/>
    <mergeCell ref="B565:G567"/>
    <mergeCell ref="B568:D568"/>
    <mergeCell ref="B563:G564"/>
    <mergeCell ref="B596:G598"/>
    <mergeCell ref="B599:D599"/>
    <mergeCell ref="C570:F570"/>
    <mergeCell ref="C574:F575"/>
    <mergeCell ref="B576:G578"/>
    <mergeCell ref="B579:D579"/>
    <mergeCell ref="C581:F581"/>
    <mergeCell ref="C584:F585"/>
    <mergeCell ref="B616:G618"/>
    <mergeCell ref="C594:F595"/>
    <mergeCell ref="C540:F540"/>
    <mergeCell ref="C543:F544"/>
    <mergeCell ref="B545:G547"/>
    <mergeCell ref="B548:D548"/>
    <mergeCell ref="C550:F550"/>
    <mergeCell ref="C553:F554"/>
    <mergeCell ref="B555:G557"/>
    <mergeCell ref="B524:G526"/>
    <mergeCell ref="B527:D527"/>
    <mergeCell ref="C529:F529"/>
    <mergeCell ref="C533:F534"/>
    <mergeCell ref="B535:G537"/>
    <mergeCell ref="B538:D538"/>
    <mergeCell ref="E29:H29"/>
    <mergeCell ref="B4:G5"/>
    <mergeCell ref="A6:H8"/>
    <mergeCell ref="B14:G15"/>
    <mergeCell ref="E19:H19"/>
    <mergeCell ref="A26:H28"/>
    <mergeCell ref="B586:G588"/>
    <mergeCell ref="B589:D589"/>
    <mergeCell ref="C591:F591"/>
    <mergeCell ref="C509:F509"/>
    <mergeCell ref="C512:F513"/>
    <mergeCell ref="B514:G516"/>
    <mergeCell ref="B517:D517"/>
    <mergeCell ref="C519:F519"/>
    <mergeCell ref="C522:F523"/>
    <mergeCell ref="B494:G496"/>
    <mergeCell ref="B497:D497"/>
    <mergeCell ref="C499:F499"/>
    <mergeCell ref="C502:F503"/>
    <mergeCell ref="B504:G506"/>
    <mergeCell ref="B507:D507"/>
    <mergeCell ref="C479:F479"/>
    <mergeCell ref="C482:F483"/>
    <mergeCell ref="B484:G486"/>
  </mergeCells>
  <phoneticPr fontId="2"/>
  <pageMargins left="0.7" right="0.7" top="0.75" bottom="0.75" header="0.3" footer="0.3"/>
  <pageSetup paperSize="9" orientation="portrait" r:id="rId1"/>
  <rowBreaks count="10" manualBreakCount="10">
    <brk id="52" max="16383" man="1"/>
    <brk id="103" max="16383" man="1"/>
    <brk id="154" max="16383" man="1"/>
    <brk id="205" max="16383" man="1"/>
    <brk id="316" max="16383" man="1"/>
    <brk id="367" max="16383" man="1"/>
    <brk id="418" max="16383" man="1"/>
    <brk id="469" max="16383" man="1"/>
    <brk id="530" max="16383" man="1"/>
    <brk id="5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Zeros="0" defaultGridColor="0" colorId="22" workbookViewId="0">
      <selection activeCell="H38" sqref="H38"/>
    </sheetView>
  </sheetViews>
  <sheetFormatPr defaultRowHeight="13.5"/>
  <sheetData>
    <row r="1" spans="1:10">
      <c r="A1" s="48">
        <v>2</v>
      </c>
      <c r="B1" s="40"/>
      <c r="C1" s="40"/>
      <c r="D1" s="40"/>
      <c r="E1" s="40"/>
      <c r="F1" s="40"/>
      <c r="G1" s="40"/>
      <c r="H1" s="41"/>
    </row>
    <row r="2" spans="1:10">
      <c r="A2" s="49"/>
      <c r="B2" s="46"/>
      <c r="C2" s="141" t="str">
        <f>VLOOKUP(A1,'キャプション用 (そのた)'!$B$1:$G$14,2,FALSE)</f>
        <v>石坂洋次郎</v>
      </c>
      <c r="D2" s="141"/>
      <c r="E2" s="141"/>
      <c r="F2" s="141"/>
      <c r="G2" s="46"/>
      <c r="H2" s="43"/>
    </row>
    <row r="3" spans="1:10">
      <c r="A3" s="49"/>
      <c r="B3" s="46"/>
      <c r="C3" s="141"/>
      <c r="D3" s="141"/>
      <c r="E3" s="141"/>
      <c r="F3" s="141"/>
      <c r="G3" s="46"/>
      <c r="H3" s="43"/>
    </row>
    <row r="4" spans="1:10" ht="13.5" customHeight="1">
      <c r="A4" s="151" t="s">
        <v>81</v>
      </c>
      <c r="B4" s="142"/>
      <c r="C4" s="142"/>
      <c r="D4" s="142"/>
      <c r="E4" s="142"/>
      <c r="F4" s="142"/>
      <c r="G4" s="142"/>
      <c r="H4" s="152"/>
    </row>
    <row r="5" spans="1:10" ht="13.5" customHeight="1">
      <c r="A5" s="151"/>
      <c r="B5" s="142"/>
      <c r="C5" s="142"/>
      <c r="D5" s="142"/>
      <c r="E5" s="142"/>
      <c r="F5" s="142"/>
      <c r="G5" s="142"/>
      <c r="H5" s="152"/>
    </row>
    <row r="6" spans="1:10" ht="13.5" customHeight="1">
      <c r="A6" s="151"/>
      <c r="B6" s="142"/>
      <c r="C6" s="142"/>
      <c r="D6" s="142"/>
      <c r="E6" s="142"/>
      <c r="F6" s="142"/>
      <c r="G6" s="142"/>
      <c r="H6" s="152"/>
    </row>
    <row r="7" spans="1:10" ht="17.25" customHeight="1">
      <c r="A7" s="170" t="s">
        <v>80</v>
      </c>
      <c r="B7" s="171"/>
      <c r="C7" s="171"/>
      <c r="D7" s="171"/>
      <c r="E7" s="171"/>
      <c r="F7" s="171"/>
      <c r="G7" s="171"/>
      <c r="H7" s="172"/>
    </row>
    <row r="8" spans="1:10">
      <c r="A8" s="173"/>
      <c r="B8" s="171"/>
      <c r="C8" s="171"/>
      <c r="D8" s="171"/>
      <c r="E8" s="171"/>
      <c r="F8" s="171"/>
      <c r="G8" s="171"/>
      <c r="H8" s="172"/>
    </row>
    <row r="9" spans="1:10" ht="15" customHeight="1">
      <c r="A9" s="49" t="s">
        <v>79</v>
      </c>
      <c r="B9" s="46"/>
      <c r="C9" s="145">
        <f>VLOOKUP(A1,'キャプション用 (そのた)'!$B$1:$G$14,6,FALSE)</f>
        <v>0</v>
      </c>
      <c r="D9" s="145"/>
      <c r="E9" s="145"/>
      <c r="F9" s="145"/>
      <c r="G9" s="46"/>
      <c r="H9" s="43"/>
    </row>
    <row r="10" spans="1:10" ht="13.5" customHeight="1">
      <c r="A10" s="50"/>
      <c r="B10" s="44"/>
      <c r="C10" s="44"/>
      <c r="D10" s="44"/>
      <c r="E10" s="44"/>
      <c r="F10" s="44"/>
      <c r="G10" s="44"/>
      <c r="H10" s="45"/>
    </row>
    <row r="11" spans="1:10" ht="13.5" customHeight="1">
      <c r="A11" s="115"/>
      <c r="B11" s="40"/>
      <c r="C11" s="40"/>
      <c r="D11" s="40"/>
      <c r="E11" s="40"/>
      <c r="F11" s="40"/>
      <c r="G11" s="40"/>
      <c r="H11" s="40"/>
      <c r="I11" s="40"/>
      <c r="J11" s="41"/>
    </row>
    <row r="12" spans="1:10" ht="13.5" customHeight="1">
      <c r="A12" s="116"/>
      <c r="B12" s="42"/>
      <c r="C12" s="42"/>
      <c r="D12" s="42"/>
      <c r="E12" s="42"/>
      <c r="F12" s="42"/>
      <c r="G12" s="42"/>
      <c r="H12" s="42"/>
      <c r="I12" s="42"/>
      <c r="J12" s="43"/>
    </row>
    <row r="13" spans="1:10" ht="13.5" customHeight="1">
      <c r="A13" s="174" t="s">
        <v>76</v>
      </c>
      <c r="B13" s="175"/>
      <c r="C13" s="175"/>
      <c r="D13" s="175"/>
      <c r="E13" s="175"/>
      <c r="F13" s="175"/>
      <c r="G13" s="175"/>
      <c r="H13" s="175"/>
      <c r="I13" s="175"/>
      <c r="J13" s="176"/>
    </row>
    <row r="14" spans="1:10" ht="13.5" customHeight="1">
      <c r="A14" s="174"/>
      <c r="B14" s="175"/>
      <c r="C14" s="175"/>
      <c r="D14" s="175"/>
      <c r="E14" s="175"/>
      <c r="F14" s="175"/>
      <c r="G14" s="175"/>
      <c r="H14" s="175"/>
      <c r="I14" s="175"/>
      <c r="J14" s="176"/>
    </row>
    <row r="15" spans="1:10" ht="13.5" customHeight="1">
      <c r="A15" s="174"/>
      <c r="B15" s="175"/>
      <c r="C15" s="175"/>
      <c r="D15" s="175"/>
      <c r="E15" s="175"/>
      <c r="F15" s="175"/>
      <c r="G15" s="175"/>
      <c r="H15" s="175"/>
      <c r="I15" s="175"/>
      <c r="J15" s="176"/>
    </row>
    <row r="16" spans="1:10">
      <c r="A16" s="174"/>
      <c r="B16" s="175"/>
      <c r="C16" s="175"/>
      <c r="D16" s="175"/>
      <c r="E16" s="175"/>
      <c r="F16" s="175"/>
      <c r="G16" s="175"/>
      <c r="H16" s="175"/>
      <c r="I16" s="175"/>
      <c r="J16" s="176"/>
    </row>
    <row r="17" spans="1:10">
      <c r="A17" s="174"/>
      <c r="B17" s="175"/>
      <c r="C17" s="175"/>
      <c r="D17" s="175"/>
      <c r="E17" s="175"/>
      <c r="F17" s="175"/>
      <c r="G17" s="175"/>
      <c r="H17" s="175"/>
      <c r="I17" s="175"/>
      <c r="J17" s="176"/>
    </row>
    <row r="18" spans="1:10">
      <c r="A18" s="116"/>
      <c r="B18" s="42"/>
      <c r="C18" s="42"/>
      <c r="D18" s="42"/>
      <c r="E18" s="42"/>
      <c r="F18" s="42"/>
      <c r="G18" s="42"/>
      <c r="H18" s="42"/>
      <c r="I18" s="42"/>
      <c r="J18" s="43"/>
    </row>
    <row r="19" spans="1:10">
      <c r="A19" s="116"/>
      <c r="B19" s="177" t="s">
        <v>77</v>
      </c>
      <c r="C19" s="178"/>
      <c r="D19" s="178"/>
      <c r="E19" s="178"/>
      <c r="F19" s="178"/>
      <c r="G19" s="178"/>
      <c r="H19" s="178"/>
      <c r="I19" s="178"/>
      <c r="J19" s="43"/>
    </row>
    <row r="20" spans="1:10">
      <c r="A20" s="116"/>
      <c r="B20" s="178"/>
      <c r="C20" s="178"/>
      <c r="D20" s="178"/>
      <c r="E20" s="178"/>
      <c r="F20" s="178"/>
      <c r="G20" s="178"/>
      <c r="H20" s="178"/>
      <c r="I20" s="178"/>
      <c r="J20" s="43"/>
    </row>
    <row r="21" spans="1:10">
      <c r="A21" s="116"/>
      <c r="B21" s="178"/>
      <c r="C21" s="178"/>
      <c r="D21" s="178"/>
      <c r="E21" s="178"/>
      <c r="F21" s="178"/>
      <c r="G21" s="178"/>
      <c r="H21" s="178"/>
      <c r="I21" s="178"/>
      <c r="J21" s="43"/>
    </row>
    <row r="22" spans="1:10">
      <c r="A22" s="116"/>
      <c r="B22" s="179" t="s">
        <v>78</v>
      </c>
      <c r="C22" s="179"/>
      <c r="D22" s="179"/>
      <c r="E22" s="179"/>
      <c r="F22" s="179"/>
      <c r="G22" s="179"/>
      <c r="H22" s="179"/>
      <c r="I22" s="179"/>
      <c r="J22" s="43"/>
    </row>
    <row r="23" spans="1:10">
      <c r="A23" s="116"/>
      <c r="B23" s="179"/>
      <c r="C23" s="179"/>
      <c r="D23" s="179"/>
      <c r="E23" s="179"/>
      <c r="F23" s="179"/>
      <c r="G23" s="179"/>
      <c r="H23" s="179"/>
      <c r="I23" s="179"/>
      <c r="J23" s="43"/>
    </row>
    <row r="24" spans="1:10">
      <c r="A24" s="116"/>
      <c r="B24" s="179"/>
      <c r="C24" s="179"/>
      <c r="D24" s="179"/>
      <c r="E24" s="179"/>
      <c r="F24" s="179"/>
      <c r="G24" s="179"/>
      <c r="H24" s="179"/>
      <c r="I24" s="179"/>
      <c r="J24" s="43"/>
    </row>
    <row r="25" spans="1:10">
      <c r="A25" s="116"/>
      <c r="B25" s="42"/>
      <c r="C25" s="42"/>
      <c r="D25" s="42"/>
      <c r="E25" s="42"/>
      <c r="F25" s="42"/>
      <c r="G25" s="42"/>
      <c r="H25" s="42"/>
      <c r="I25" s="42"/>
      <c r="J25" s="43"/>
    </row>
    <row r="26" spans="1:10">
      <c r="A26" s="116"/>
      <c r="B26" s="42"/>
      <c r="C26" s="42"/>
      <c r="D26" s="42"/>
      <c r="E26" s="42"/>
      <c r="F26" s="42"/>
      <c r="G26" s="42"/>
      <c r="H26" s="42"/>
      <c r="I26" s="42"/>
      <c r="J26" s="43"/>
    </row>
    <row r="27" spans="1:10">
      <c r="A27" s="117"/>
      <c r="B27" s="44"/>
      <c r="C27" s="44"/>
      <c r="D27" s="44"/>
      <c r="E27" s="44"/>
      <c r="F27" s="44"/>
      <c r="G27" s="44"/>
      <c r="H27" s="44"/>
      <c r="I27" s="44"/>
      <c r="J27" s="45"/>
    </row>
    <row r="29" spans="1:10">
      <c r="A29" s="48">
        <v>3</v>
      </c>
      <c r="B29" s="40"/>
      <c r="C29" s="40"/>
      <c r="D29" s="40"/>
      <c r="E29" s="40"/>
      <c r="F29" s="40"/>
      <c r="G29" s="40"/>
      <c r="H29" s="41"/>
    </row>
    <row r="30" spans="1:10">
      <c r="A30" s="49">
        <v>4</v>
      </c>
      <c r="B30" s="46"/>
      <c r="C30" s="142" t="str">
        <f>VLOOKUP(A29,'キャプション用 (雑誌)'!$B$2:$L$4,2,FALSE)</f>
        <v>「校友会誌」　第34号</v>
      </c>
      <c r="D30" s="142"/>
      <c r="E30" s="142"/>
      <c r="F30" s="142"/>
      <c r="G30" s="46"/>
      <c r="H30" s="43"/>
    </row>
    <row r="31" spans="1:10">
      <c r="A31" s="49"/>
      <c r="B31" s="46"/>
      <c r="C31" s="142"/>
      <c r="D31" s="142"/>
      <c r="E31" s="142"/>
      <c r="F31" s="142"/>
      <c r="G31" s="46"/>
      <c r="H31" s="43"/>
    </row>
    <row r="32" spans="1:10">
      <c r="A32" s="161" t="str">
        <f>VLOOKUP(A29,'キャプション用 (雑誌)'!$B$2:$L$4,3,FALSE)</f>
        <v>津島修治（辻魔首氏）「最後（后）の太閤」所収</v>
      </c>
      <c r="B32" s="153"/>
      <c r="C32" s="153"/>
      <c r="D32" s="153"/>
      <c r="E32" s="153"/>
      <c r="F32" s="153"/>
      <c r="G32" s="153"/>
      <c r="H32" s="162"/>
    </row>
    <row r="33" spans="1:8">
      <c r="A33" s="161"/>
      <c r="B33" s="153"/>
      <c r="C33" s="153"/>
      <c r="D33" s="153"/>
      <c r="E33" s="153"/>
      <c r="F33" s="153"/>
      <c r="G33" s="153"/>
      <c r="H33" s="162"/>
    </row>
    <row r="34" spans="1:8">
      <c r="A34" s="161"/>
      <c r="B34" s="153"/>
      <c r="C34" s="153"/>
      <c r="D34" s="153"/>
      <c r="E34" s="153"/>
      <c r="F34" s="153"/>
      <c r="G34" s="153"/>
      <c r="H34" s="162"/>
    </row>
    <row r="35" spans="1:8" ht="17.25">
      <c r="A35" s="56"/>
      <c r="B35" s="166">
        <f>VLOOKUP(A29,'キャプション用 (雑誌)'!$B$2:$L$4,4,FALSE)</f>
        <v>9192</v>
      </c>
      <c r="C35" s="166"/>
      <c r="D35" s="166"/>
      <c r="E35" s="159" t="str">
        <f>VLOOKUP(A29,'キャプション用 (雑誌)'!$B$2:$L$4,5,FALSE)</f>
        <v>県立青森中学校校友会会誌部</v>
      </c>
      <c r="F35" s="159"/>
      <c r="G35" s="159"/>
      <c r="H35" s="160"/>
    </row>
    <row r="36" spans="1:8">
      <c r="A36" s="49"/>
      <c r="B36" s="46"/>
      <c r="C36" s="46"/>
      <c r="D36" s="46"/>
      <c r="E36" s="46"/>
      <c r="F36" s="46"/>
      <c r="G36" s="46"/>
      <c r="H36" s="43"/>
    </row>
    <row r="37" spans="1:8" ht="17.25">
      <c r="A37" s="49"/>
      <c r="B37" s="159">
        <f>VLOOKUP(A29,'キャプション用 (雑誌)'!$B$2:$L$4,6,FALSE)</f>
        <v>0</v>
      </c>
      <c r="C37" s="159"/>
      <c r="D37" s="159"/>
      <c r="E37" s="159"/>
      <c r="F37" s="159"/>
      <c r="G37" s="159"/>
      <c r="H37" s="43"/>
    </row>
    <row r="38" spans="1:8">
      <c r="A38" s="50"/>
      <c r="B38" s="44"/>
      <c r="C38" s="44"/>
      <c r="D38" s="44"/>
      <c r="E38" s="44"/>
      <c r="F38" s="44"/>
      <c r="G38" s="44"/>
      <c r="H38" s="45"/>
    </row>
  </sheetData>
  <mergeCells count="12">
    <mergeCell ref="C2:F3"/>
    <mergeCell ref="A7:H8"/>
    <mergeCell ref="A13:J17"/>
    <mergeCell ref="B19:I21"/>
    <mergeCell ref="B22:I24"/>
    <mergeCell ref="A4:H6"/>
    <mergeCell ref="C9:F9"/>
    <mergeCell ref="C30:F31"/>
    <mergeCell ref="A32:H34"/>
    <mergeCell ref="B35:D35"/>
    <mergeCell ref="E35:H35"/>
    <mergeCell ref="B37:G37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【出品一覧】 (Ａ)</vt:lpstr>
      <vt:lpstr>キャプション用図書</vt:lpstr>
      <vt:lpstr>キャプション用 (そのた)</vt:lpstr>
      <vt:lpstr>キャプション用 (雑誌)</vt:lpstr>
      <vt:lpstr>図書</vt:lpstr>
      <vt:lpstr>その他</vt:lpstr>
      <vt:lpstr>雑誌</vt:lpstr>
      <vt:lpstr>やりなおし</vt:lpstr>
      <vt:lpstr>'【出品一覧】 (Ａ)'!Print_Area</vt:lpstr>
      <vt:lpstr>'キャプション用 (そのた)'!Print_Area</vt:lpstr>
      <vt:lpstr>'キャプション用 (雑誌)'!Print_Area</vt:lpstr>
      <vt:lpstr>キャプション用図書!Print_Area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looks</dc:creator>
  <cp:lastModifiedBy>青森県立図書館</cp:lastModifiedBy>
  <cp:lastPrinted>2016-11-08T08:27:09Z</cp:lastPrinted>
  <dcterms:created xsi:type="dcterms:W3CDTF">2015-09-30T05:21:31Z</dcterms:created>
  <dcterms:modified xsi:type="dcterms:W3CDTF">2016-12-15T02:44:20Z</dcterms:modified>
</cp:coreProperties>
</file>